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9915" windowHeight="8955" tabRatio="844" activeTab="0"/>
  </bookViews>
  <sheets>
    <sheet name="Inscription" sheetId="1" r:id="rId1"/>
    <sheet name="ENG Dep" sheetId="2" r:id="rId2"/>
    <sheet name="EPREUVES" sheetId="3" r:id="rId3"/>
    <sheet name="CLASSEMENT" sheetId="4" r:id="rId4"/>
    <sheet name="ETAT RESULT" sheetId="5" r:id="rId5"/>
    <sheet name="ETAT RES VERSO" sheetId="6" r:id="rId6"/>
    <sheet name="RAPPORT" sheetId="7" r:id="rId7"/>
  </sheets>
  <definedNames>
    <definedName name="CAT1">'EPREUVES'!$C$5</definedName>
    <definedName name="CAT10">'EPREUVES'!$C$14</definedName>
    <definedName name="CAT11">'EPREUVES'!$C$15</definedName>
    <definedName name="CAT12">'EPREUVES'!$C$16</definedName>
    <definedName name="CAT13">'EPREUVES'!$C$17</definedName>
    <definedName name="CAT14">'EPREUVES'!$C$18</definedName>
    <definedName name="CAT15">'EPREUVES'!$C$19</definedName>
    <definedName name="CAT16">'EPREUVES'!$C$20</definedName>
    <definedName name="CAT17">'EPREUVES'!$C$21</definedName>
    <definedName name="CAT18">'EPREUVES'!$C$22</definedName>
    <definedName name="CAT19">'EPREUVES'!$C$23</definedName>
    <definedName name="CAT2">'EPREUVES'!$C$6</definedName>
    <definedName name="CAT20">'EPREUVES'!$C$24</definedName>
    <definedName name="CAT3">'EPREUVES'!$C$7</definedName>
    <definedName name="CAT4">'EPREUVES'!$C$8</definedName>
    <definedName name="CAT5">'EPREUVES'!$C$9</definedName>
    <definedName name="CAT6">'EPREUVES'!$C$10</definedName>
    <definedName name="CAT7">'EPREUVES'!$C$11</definedName>
    <definedName name="CAT8">'EPREUVES'!$C$12</definedName>
    <definedName name="CAT9">'EPREUVES'!$C$13</definedName>
    <definedName name="DIST1">'EPREUVES'!$D$5</definedName>
    <definedName name="DIST10">'EPREUVES'!$D$14</definedName>
    <definedName name="DIST11">'EPREUVES'!$D$15</definedName>
    <definedName name="DIST12">'EPREUVES'!$D$16</definedName>
    <definedName name="DIST13">'EPREUVES'!$D$17</definedName>
    <definedName name="DIST14">'EPREUVES'!$D$18</definedName>
    <definedName name="DIST15">'EPREUVES'!$D$19</definedName>
    <definedName name="DIST16">'EPREUVES'!$D$20</definedName>
    <definedName name="DIST17">'EPREUVES'!$D$21</definedName>
    <definedName name="DIST18">'EPREUVES'!$D$22</definedName>
    <definedName name="DIST19">'EPREUVES'!$D$23</definedName>
    <definedName name="DIST2">'EPREUVES'!$D$6</definedName>
    <definedName name="DIST20">'EPREUVES'!$D$24</definedName>
    <definedName name="DIST3">'EPREUVES'!$D$7</definedName>
    <definedName name="DIST4">'EPREUVES'!$D$8</definedName>
    <definedName name="DIST5">'EPREUVES'!$D$9</definedName>
    <definedName name="DIST6">'EPREUVES'!$D$10</definedName>
    <definedName name="DIST7">'EPREUVES'!$D$11</definedName>
    <definedName name="DIST8">'EPREUVES'!$D$12</definedName>
    <definedName name="DIST9">'EPREUVES'!$D$13</definedName>
    <definedName name="EPR1">'EPREUVES'!$B$5</definedName>
    <definedName name="EPR10">'EPREUVES'!$B$14</definedName>
    <definedName name="EPR11">'EPREUVES'!$B$15</definedName>
    <definedName name="EPR12">'EPREUVES'!$B$16</definedName>
    <definedName name="EPR13">'EPREUVES'!$B$17</definedName>
    <definedName name="EPR14">'EPREUVES'!$B$18</definedName>
    <definedName name="EPR15">'EPREUVES'!$B$19</definedName>
    <definedName name="EPR16">'EPREUVES'!$B$20</definedName>
    <definedName name="EPR17">'EPREUVES'!$B$21</definedName>
    <definedName name="EPR18">'EPREUVES'!$B$22</definedName>
    <definedName name="EPR19">'EPREUVES'!$B$23</definedName>
    <definedName name="EPR2">'EPREUVES'!$B$6</definedName>
    <definedName name="EPR20">'EPREUVES'!$B$24</definedName>
    <definedName name="EPR3">'EPREUVES'!$B$7</definedName>
    <definedName name="EPR4">'EPREUVES'!$B$8</definedName>
    <definedName name="EPR5">'EPREUVES'!$B$9</definedName>
    <definedName name="EPR6">'EPREUVES'!$B$10</definedName>
    <definedName name="EPR7">'EPREUVES'!$B$11</definedName>
    <definedName name="EPR8">'EPREUVES'!$B$12</definedName>
    <definedName name="EPR9">'EPREUVES'!$B$13</definedName>
    <definedName name="_xlnm.Print_Area" localSheetId="3">'CLASSEMENT'!$B$1:$I$374</definedName>
    <definedName name="_xlnm.Print_Area" localSheetId="2">'EPREUVES'!$A$1:$B$16</definedName>
    <definedName name="_xlnm.Print_Area" localSheetId="0">'Inscription'!$A$1:$G$146</definedName>
  </definedNames>
  <calcPr fullCalcOnLoad="1"/>
</workbook>
</file>

<file path=xl/sharedStrings.xml><?xml version="1.0" encoding="utf-8"?>
<sst xmlns="http://schemas.openxmlformats.org/spreadsheetml/2006/main" count="407" uniqueCount="108">
  <si>
    <t>Place</t>
  </si>
  <si>
    <t>ASSOCIATION</t>
  </si>
  <si>
    <t>CLASSES :</t>
  </si>
  <si>
    <t>N° licence</t>
  </si>
  <si>
    <t>DOSSARD</t>
  </si>
  <si>
    <t>ORGANISATEUR :</t>
  </si>
  <si>
    <t>DATE :</t>
  </si>
  <si>
    <t>TEMPS</t>
  </si>
  <si>
    <t>DISTANCE :</t>
  </si>
  <si>
    <t>DEPt :</t>
  </si>
  <si>
    <t>NOM et PRENOM</t>
  </si>
  <si>
    <t>CAT</t>
  </si>
  <si>
    <t>Doss</t>
  </si>
  <si>
    <t>LICENCE</t>
  </si>
  <si>
    <t>SERIE</t>
  </si>
  <si>
    <t>PRES.</t>
  </si>
  <si>
    <t>EPREUVE</t>
  </si>
  <si>
    <t>EPREUVES</t>
  </si>
  <si>
    <t>CATEGORIES</t>
  </si>
  <si>
    <t>DISTANCE</t>
  </si>
  <si>
    <t>INSCRITS :</t>
  </si>
  <si>
    <t>VELODROME</t>
  </si>
  <si>
    <t>FEDERATION FRANCAISE DE CYCLISME</t>
  </si>
  <si>
    <t>COMITE DE L'ILE-DE-FRANCE</t>
  </si>
  <si>
    <t>252, rue de Rosny</t>
  </si>
  <si>
    <t>93106 MONTREUIL-SOUS-BOIS CEDEX</t>
  </si>
  <si>
    <t>Tél.: 01 42 87 00 10</t>
  </si>
  <si>
    <t>Etat de Résultats</t>
  </si>
  <si>
    <t>à transmettre dans les 48 heures qui suivent l'épreuve,</t>
  </si>
  <si>
    <t>pour HOMOLOGATION au Comité de l'Ile-de-France</t>
  </si>
  <si>
    <t>CONTRÔLE MEDICAL</t>
  </si>
  <si>
    <t>NON</t>
  </si>
  <si>
    <t>(Rayer la mention inutile)</t>
  </si>
  <si>
    <t xml:space="preserve">ENGAGES : </t>
  </si>
  <si>
    <t>PARTANTS :</t>
  </si>
  <si>
    <t xml:space="preserve">PENALITES </t>
  </si>
  <si>
    <t>(s'il y a lieu), par décision des trois arbitres de Course, qui doivent apposer leur signature sous le(s) motif(s).</t>
  </si>
  <si>
    <t>AVIS                                                   SUR LES DECISIONS CI-CONTRE</t>
  </si>
  <si>
    <t>N°</t>
  </si>
  <si>
    <t xml:space="preserve">MONTANT </t>
  </si>
  <si>
    <t>du Délégué</t>
  </si>
  <si>
    <t>du Président</t>
  </si>
  <si>
    <t>DE</t>
  </si>
  <si>
    <t>NOM ET PRENOM</t>
  </si>
  <si>
    <t>N° DE LICENCE</t>
  </si>
  <si>
    <t>MOTIF(S)</t>
  </si>
  <si>
    <t>de service</t>
  </si>
  <si>
    <t>du Comité régional</t>
  </si>
  <si>
    <t>L'AMENDE</t>
  </si>
  <si>
    <t>Les soussignés, arbitres de Course, Juge à l'arrivée et Chronométreur, certifient la sincérité des résultats mentionnés au tableau ci-contre.</t>
  </si>
  <si>
    <t>A</t>
  </si>
  <si>
    <t>,</t>
  </si>
  <si>
    <t>le</t>
  </si>
  <si>
    <t>20…</t>
  </si>
  <si>
    <t>RAPPEL</t>
  </si>
  <si>
    <t>SIGNATURE DES TROIS ARBITRES:</t>
  </si>
  <si>
    <t>SIGNATURE DU JUGE A L'ARRIVEE:</t>
  </si>
  <si>
    <t>SIGNATURE DU CHRONOMETREUR:</t>
  </si>
  <si>
    <t>Cet état dûment rempli et signé doit parvenir dans les 48 heures qui suivent l'épreuve, pour homologation, au Comité de l'Ile-de-France.</t>
  </si>
  <si>
    <t>VELODROME :</t>
  </si>
  <si>
    <t>PRESIDENT DU JURY</t>
  </si>
  <si>
    <t>COMPTE TOURS</t>
  </si>
  <si>
    <t>STARTER</t>
  </si>
  <si>
    <t>JUGE</t>
  </si>
  <si>
    <t>CHRONOMETREUR</t>
  </si>
  <si>
    <t>SECRETAIRES</t>
  </si>
  <si>
    <t>COMMISSAIRES</t>
  </si>
  <si>
    <t>M.</t>
  </si>
  <si>
    <t>PISTE</t>
  </si>
  <si>
    <t>ABSENTS :</t>
  </si>
  <si>
    <t>TOTAL ENGAGES :</t>
  </si>
  <si>
    <t>ENGAGES AU DEPART :</t>
  </si>
  <si>
    <t>DÉLÉGUÉ</t>
  </si>
  <si>
    <t>EPREUVES:</t>
  </si>
  <si>
    <t>Engagés</t>
  </si>
  <si>
    <t>Partants</t>
  </si>
  <si>
    <t>DELEGATION du</t>
  </si>
  <si>
    <t>DELEGUE</t>
  </si>
  <si>
    <t>REUNION :</t>
  </si>
  <si>
    <t>Engagés
au Départ</t>
  </si>
  <si>
    <t>Minimes</t>
  </si>
  <si>
    <t>Cadets</t>
  </si>
  <si>
    <t>Féminines</t>
  </si>
  <si>
    <t>Juniors</t>
  </si>
  <si>
    <t>Seniors</t>
  </si>
  <si>
    <t>Total :</t>
  </si>
  <si>
    <t>Heure Début :</t>
  </si>
  <si>
    <t xml:space="preserve">Heure Fin : </t>
  </si>
  <si>
    <t>Signature du Délégué</t>
  </si>
  <si>
    <r>
      <t xml:space="preserve">RAPPORT </t>
    </r>
    <r>
      <rPr>
        <sz val="12"/>
        <rFont val="Arial"/>
        <family val="2"/>
      </rPr>
      <t>de M.(Mme)</t>
    </r>
  </si>
  <si>
    <t>PRIX</t>
  </si>
  <si>
    <t>STAT</t>
  </si>
  <si>
    <t xml:space="preserve">A </t>
  </si>
  <si>
    <t xml:space="preserve">LE </t>
  </si>
  <si>
    <t>ENGAGEMENTS AU DEPART</t>
  </si>
  <si>
    <t xml:space="preserve">ORGANISATEUR : </t>
  </si>
  <si>
    <t>NOMBRE D ENGAGES AU DEPART :</t>
  </si>
  <si>
    <t>DOSS</t>
  </si>
  <si>
    <t>NOM  /  PRENOM</t>
  </si>
  <si>
    <t>Le Commissaire -Arbitre,              (signature)</t>
  </si>
  <si>
    <t>ENGAGES</t>
  </si>
  <si>
    <t>LIEU :</t>
  </si>
  <si>
    <t>DATE</t>
  </si>
  <si>
    <t>Min Cadettes</t>
  </si>
  <si>
    <t>Jun Seniors</t>
  </si>
  <si>
    <t>OUI</t>
  </si>
  <si>
    <t>Piste :</t>
  </si>
  <si>
    <t>Organisateur :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</si>
</sst>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1\2&quot; &quot;##&quot; &quot;###&quot; &quot;###"/>
    <numFmt numFmtId="173" formatCode="d\ mmmm\ yyyy"/>
    <numFmt numFmtId="174" formatCode="0.0"/>
    <numFmt numFmtId="175" formatCode="#,##0.0"/>
    <numFmt numFmtId="176" formatCode="##&quot; &quot;##&quot; &quot;###&quot; &quot;###"/>
    <numFmt numFmtId="177" formatCode="000"/>
    <numFmt numFmtId="178" formatCode="##&quot; &quot;###"/>
    <numFmt numFmtId="179" formatCode="hh\.mm"/>
    <numFmt numFmtId="180" formatCode="[h]\.mm\.ss"/>
    <numFmt numFmtId="181" formatCode="[h]:mm:ss;@"/>
    <numFmt numFmtId="182" formatCode="h:mm:ss;@"/>
    <numFmt numFmtId="183" formatCode="0.000"/>
    <numFmt numFmtId="184" formatCode="hh\.mm\.ss"/>
    <numFmt numFmtId="185" formatCode="[$-40C]dddd\ d\ mmmm\ yyyy"/>
    <numFmt numFmtId="186" formatCode="[$-40C]d\-mmm\-yy;@"/>
    <numFmt numFmtId="187" formatCode="[&gt;=3000000000000]#&quot; &quot;##&quot; &quot;##&quot; &quot;##&quot; &quot;###&quot; &quot;###&quot; | &quot;##;#&quot; &quot;##&quot; &quot;##&quot; &quot;##&quot; &quot;###&quot; &quot;###"/>
    <numFmt numFmtId="188" formatCode="d/m/yy;@"/>
    <numFmt numFmtId="189" formatCode="0000000000"/>
    <numFmt numFmtId="190" formatCode="0#\.##\.###\.###"/>
    <numFmt numFmtId="191" formatCode="hh"/>
    <numFmt numFmtId="192" formatCode="[mm]"/>
    <numFmt numFmtId="193" formatCode="[ss]"/>
    <numFmt numFmtId="194" formatCode="&quot;Vrai&quot;;&quot;Vrai&quot;;&quot;Faux&quot;"/>
    <numFmt numFmtId="195" formatCode="&quot;Actif&quot;;&quot;Actif&quot;;&quot;Inactif&quot;"/>
    <numFmt numFmtId="196" formatCode="##\.##\.###\.###"/>
    <numFmt numFmtId="197" formatCode="[$-F800]dddd\,\ mmmm\ dd\,\ yyyy"/>
    <numFmt numFmtId="198" formatCode="yyyy"/>
    <numFmt numFmtId="199" formatCode="hh\.&quot;H&quot;mm\.&quot;MN&quot;ss"/>
    <numFmt numFmtId="200" formatCode="hh&quot;h&quot;mm&quot;mn&quot;ss"/>
    <numFmt numFmtId="201" formatCode="[$-40C]d\ mmmm\ yyyy;@"/>
    <numFmt numFmtId="202" formatCode="0,&quot;*&quot;"/>
    <numFmt numFmtId="203" formatCode="#,##0.00\ &quot;€&quot;"/>
    <numFmt numFmtId="204" formatCode="[$-40C]dd\-mmm\-yy;@"/>
    <numFmt numFmtId="205" formatCode="0.00,&quot;kms&quot;"/>
    <numFmt numFmtId="206" formatCode="0,&quot;kms&quot;"/>
    <numFmt numFmtId="207" formatCode="[$-F400]h:mm:ss\ AM/PM"/>
    <numFmt numFmtId="208" formatCode="&quot;à&quot;\ mm&quot;mn&quot;ss"/>
    <numFmt numFmtId="209" formatCode="&quot;à&quot;\ ss&quot;mn&quot;.00"/>
    <numFmt numFmtId="210" formatCode="&quot;à&quot;\ ss&quot; s&quot;.00"/>
    <numFmt numFmtId="211" formatCode="&quot;à&quot;\ mm&quot;mn&quot;ss&quot; s&quot;"/>
    <numFmt numFmtId="212" formatCode="&quot;ORGANISATEUR: &quot;"/>
    <numFmt numFmtId="213" formatCode="dd/mm/yy;@"/>
    <numFmt numFmtId="214" formatCode="#,##0\ &quot;€&quot;"/>
    <numFmt numFmtId="215" formatCode="#,##0.00\ [$EUR]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Book Antiqua"/>
      <family val="1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Book Antiqu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8" fillId="7" borderId="1" applyNumberFormat="0" applyAlignment="0" applyProtection="0"/>
    <xf numFmtId="0" fontId="19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15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8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3" fillId="0" borderId="0" xfId="0" applyFont="1" applyAlignment="1">
      <alignment vertical="top"/>
    </xf>
    <xf numFmtId="0" fontId="1" fillId="0" borderId="2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189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 locked="0"/>
    </xf>
    <xf numFmtId="214" fontId="1" fillId="0" borderId="10" xfId="0" applyNumberFormat="1" applyFont="1" applyFill="1" applyBorder="1" applyAlignment="1" applyProtection="1">
      <alignment horizontal="center"/>
      <protection locked="0"/>
    </xf>
    <xf numFmtId="214" fontId="6" fillId="0" borderId="10" xfId="0" applyNumberFormat="1" applyFont="1" applyFill="1" applyBorder="1" applyAlignment="1" applyProtection="1">
      <alignment horizontal="center" vertical="center"/>
      <protection locked="0"/>
    </xf>
    <xf numFmtId="214" fontId="6" fillId="0" borderId="10" xfId="0" applyNumberFormat="1" applyFont="1" applyBorder="1" applyAlignment="1" applyProtection="1">
      <alignment horizontal="center" vertical="center"/>
      <protection/>
    </xf>
    <xf numFmtId="214" fontId="0" fillId="0" borderId="0" xfId="0" applyNumberFormat="1" applyFill="1" applyAlignment="1" applyProtection="1">
      <alignment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4" fillId="0" borderId="0" xfId="0" applyFont="1" applyAlignment="1">
      <alignment horizontal="right"/>
    </xf>
    <xf numFmtId="186" fontId="0" fillId="0" borderId="0" xfId="0" applyNumberFormat="1" applyAlignment="1">
      <alignment/>
    </xf>
    <xf numFmtId="0" fontId="0" fillId="18" borderId="10" xfId="0" applyFont="1" applyFill="1" applyBorder="1" applyAlignment="1" applyProtection="1">
      <alignment horizontal="center"/>
      <protection locked="0"/>
    </xf>
    <xf numFmtId="0" fontId="39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213" fontId="0" fillId="0" borderId="24" xfId="0" applyNumberForma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/>
      <protection locked="0"/>
    </xf>
    <xf numFmtId="173" fontId="4" fillId="0" borderId="14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73" fontId="4" fillId="0" borderId="15" xfId="0" applyNumberFormat="1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38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212" fontId="1" fillId="0" borderId="0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97" fontId="4" fillId="0" borderId="15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213" fontId="0" fillId="0" borderId="13" xfId="0" applyNumberFormat="1" applyFill="1" applyBorder="1" applyAlignment="1" applyProtection="1">
      <alignment horizontal="center"/>
      <protection locked="0"/>
    </xf>
    <xf numFmtId="213" fontId="0" fillId="0" borderId="14" xfId="0" applyNumberForma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33" fillId="0" borderId="2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201" fontId="4" fillId="0" borderId="29" xfId="0" applyNumberFormat="1" applyFont="1" applyBorder="1" applyAlignment="1">
      <alignment horizontal="center" vertical="center"/>
    </xf>
    <xf numFmtId="201" fontId="4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7" fillId="0" borderId="3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36" fillId="0" borderId="0" xfId="0" applyFont="1" applyAlignment="1" quotePrefix="1">
      <alignment horizontal="left" wrapText="1"/>
    </xf>
    <xf numFmtId="0" fontId="36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14" fontId="7" fillId="0" borderId="14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186" fontId="38" fillId="0" borderId="24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i val="0"/>
        <color auto="1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66675</xdr:rowOff>
    </xdr:to>
    <xdr:sp macro="[0]!Inscription_Rectangle3_QuandClic">
      <xdr:nvSpPr>
        <xdr:cNvPr id="1" name="Rectangle 3"/>
        <xdr:cNvSpPr>
          <a:spLocks/>
        </xdr:cNvSpPr>
      </xdr:nvSpPr>
      <xdr:spPr>
        <a:xfrm>
          <a:off x="7524750" y="4953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161925</xdr:rowOff>
    </xdr:to>
    <xdr:sp macro="[0]!Rectangle1_QuandClic">
      <xdr:nvSpPr>
        <xdr:cNvPr id="1" name="Rectangle 1"/>
        <xdr:cNvSpPr>
          <a:spLocks/>
        </xdr:cNvSpPr>
      </xdr:nvSpPr>
      <xdr:spPr>
        <a:xfrm>
          <a:off x="6553200" y="323850"/>
          <a:ext cx="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VERIFICATION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DOUBLONS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[0]!CALCULPE_Rectangle2_QuandClic">
      <xdr:nvSpPr>
        <xdr:cNvPr id="2" name="Rectangle 2"/>
        <xdr:cNvSpPr>
          <a:spLocks/>
        </xdr:cNvSpPr>
      </xdr:nvSpPr>
      <xdr:spPr>
        <a:xfrm>
          <a:off x="6553200" y="35718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D'EQUIPE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[0]!Rectangle3_QuandClic">
      <xdr:nvSpPr>
        <xdr:cNvPr id="3" name="Rectangle 3"/>
        <xdr:cNvSpPr>
          <a:spLocks/>
        </xdr:cNvSpPr>
      </xdr:nvSpPr>
      <xdr:spPr>
        <a:xfrm>
          <a:off x="6553200" y="35718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</a:t>
          </a:r>
        </a:p>
      </xdr:txBody>
    </xdr:sp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161925</xdr:rowOff>
    </xdr:to>
    <xdr:sp macro="[0]!PE">
      <xdr:nvSpPr>
        <xdr:cNvPr id="4" name="Rectangle 4"/>
        <xdr:cNvSpPr>
          <a:spLocks/>
        </xdr:cNvSpPr>
      </xdr:nvSpPr>
      <xdr:spPr>
        <a:xfrm>
          <a:off x="6553200" y="485775"/>
          <a:ext cx="0" cy="1619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46"/>
  <sheetViews>
    <sheetView showGridLines="0" showZeros="0" tabSelected="1" zoomScale="75" zoomScaleNormal="75" zoomScalePageLayoutView="0" workbookViewId="0" topLeftCell="A1">
      <selection activeCell="B3" sqref="B3:D3"/>
    </sheetView>
  </sheetViews>
  <sheetFormatPr defaultColWidth="11.421875" defaultRowHeight="12.75"/>
  <cols>
    <col min="1" max="2" width="7.7109375" style="1" customWidth="1"/>
    <col min="3" max="4" width="15.7109375" style="1" customWidth="1"/>
    <col min="5" max="5" width="32.28125" style="1" customWidth="1"/>
    <col min="6" max="6" width="18.00390625" style="1" customWidth="1"/>
    <col min="7" max="7" width="15.7109375" style="1" customWidth="1"/>
    <col min="8" max="9" width="17.7109375" style="1" customWidth="1"/>
    <col min="10" max="16384" width="11.421875" style="1" customWidth="1"/>
  </cols>
  <sheetData>
    <row r="1" spans="1:7" ht="19.5" customHeight="1">
      <c r="A1" s="135" t="s">
        <v>21</v>
      </c>
      <c r="B1" s="136"/>
      <c r="C1" s="137"/>
      <c r="D1" s="135"/>
      <c r="E1" s="137"/>
      <c r="F1" s="9" t="s">
        <v>9</v>
      </c>
      <c r="G1" s="9"/>
    </row>
    <row r="2" spans="1:7" ht="19.5" customHeight="1">
      <c r="A2" s="107" t="s">
        <v>5</v>
      </c>
      <c r="B2" s="114"/>
      <c r="C2" s="115"/>
      <c r="D2" s="116"/>
      <c r="E2" s="117"/>
      <c r="F2" s="117"/>
      <c r="G2" s="118"/>
    </row>
    <row r="3" spans="1:7" ht="19.5" customHeight="1">
      <c r="A3" s="107" t="s">
        <v>6</v>
      </c>
      <c r="B3" s="138"/>
      <c r="C3" s="138"/>
      <c r="D3" s="138"/>
      <c r="E3" s="108" t="s">
        <v>100</v>
      </c>
      <c r="F3" s="109">
        <f>COUNTA(C7:C207)</f>
        <v>0</v>
      </c>
      <c r="G3" s="106"/>
    </row>
    <row r="4" spans="1:7" ht="12.75" customHeight="1">
      <c r="A4" s="145" t="s">
        <v>4</v>
      </c>
      <c r="B4" s="14"/>
      <c r="C4" s="148" t="s">
        <v>10</v>
      </c>
      <c r="D4" s="149"/>
      <c r="E4" s="139" t="s">
        <v>1</v>
      </c>
      <c r="F4" s="142" t="s">
        <v>14</v>
      </c>
      <c r="G4" s="139" t="s">
        <v>3</v>
      </c>
    </row>
    <row r="5" spans="1:7" ht="12.75" customHeight="1">
      <c r="A5" s="146"/>
      <c r="B5" s="19" t="s">
        <v>15</v>
      </c>
      <c r="C5" s="150"/>
      <c r="D5" s="151"/>
      <c r="E5" s="140"/>
      <c r="F5" s="143"/>
      <c r="G5" s="140"/>
    </row>
    <row r="6" spans="1:7" ht="12.75" customHeight="1">
      <c r="A6" s="147"/>
      <c r="B6" s="15"/>
      <c r="C6" s="152"/>
      <c r="D6" s="153"/>
      <c r="E6" s="141"/>
      <c r="F6" s="144"/>
      <c r="G6" s="141"/>
    </row>
    <row r="7" spans="1:7" ht="15.75" customHeight="1">
      <c r="A7" s="3">
        <v>1</v>
      </c>
      <c r="B7" s="13"/>
      <c r="C7" s="70"/>
      <c r="D7" s="71"/>
      <c r="E7" s="75"/>
      <c r="F7" s="21"/>
      <c r="G7" s="6"/>
    </row>
    <row r="8" spans="1:7" ht="15.75" customHeight="1">
      <c r="A8" s="3">
        <v>2</v>
      </c>
      <c r="B8" s="13"/>
      <c r="C8" s="70"/>
      <c r="D8" s="71"/>
      <c r="E8" s="75"/>
      <c r="F8" s="21"/>
      <c r="G8" s="23"/>
    </row>
    <row r="9" spans="1:7" ht="15.75" customHeight="1">
      <c r="A9" s="3">
        <v>3</v>
      </c>
      <c r="B9" s="13"/>
      <c r="C9" s="72"/>
      <c r="D9" s="73"/>
      <c r="E9" s="76"/>
      <c r="F9" s="76"/>
      <c r="G9" s="74"/>
    </row>
    <row r="10" spans="1:7" ht="15.75" customHeight="1">
      <c r="A10" s="3">
        <v>4</v>
      </c>
      <c r="B10" s="13"/>
      <c r="C10" s="70"/>
      <c r="D10" s="71"/>
      <c r="E10" s="76"/>
      <c r="F10" s="76"/>
      <c r="G10" s="74"/>
    </row>
    <row r="11" spans="1:7" ht="15.75" customHeight="1">
      <c r="A11" s="3">
        <v>5</v>
      </c>
      <c r="B11" s="13"/>
      <c r="C11" s="70"/>
      <c r="D11" s="71"/>
      <c r="E11" s="76"/>
      <c r="F11" s="76"/>
      <c r="G11" s="74"/>
    </row>
    <row r="12" spans="1:7" ht="15.75" customHeight="1">
      <c r="A12" s="3">
        <v>6</v>
      </c>
      <c r="B12" s="13"/>
      <c r="C12" s="72"/>
      <c r="D12" s="73"/>
      <c r="E12" s="76"/>
      <c r="F12" s="76"/>
      <c r="G12" s="74"/>
    </row>
    <row r="13" spans="1:7" ht="15.75" customHeight="1">
      <c r="A13" s="3">
        <v>7</v>
      </c>
      <c r="B13" s="13"/>
      <c r="C13" s="70"/>
      <c r="D13" s="71"/>
      <c r="E13" s="75"/>
      <c r="F13" s="21"/>
      <c r="G13" s="6"/>
    </row>
    <row r="14" spans="1:7" ht="15.75" customHeight="1">
      <c r="A14" s="3">
        <v>8</v>
      </c>
      <c r="B14" s="13"/>
      <c r="C14" s="70"/>
      <c r="D14" s="71"/>
      <c r="E14" s="76"/>
      <c r="F14" s="76"/>
      <c r="G14" s="74"/>
    </row>
    <row r="15" spans="1:7" ht="15.75" customHeight="1">
      <c r="A15" s="3">
        <v>9</v>
      </c>
      <c r="B15" s="13"/>
      <c r="C15" s="70"/>
      <c r="D15" s="71"/>
      <c r="E15" s="76"/>
      <c r="F15" s="76"/>
      <c r="G15" s="74"/>
    </row>
    <row r="16" spans="1:7" ht="15.75" customHeight="1">
      <c r="A16" s="3">
        <v>10</v>
      </c>
      <c r="B16" s="13"/>
      <c r="C16" s="70"/>
      <c r="D16" s="71"/>
      <c r="E16" s="76"/>
      <c r="F16" s="76"/>
      <c r="G16" s="74"/>
    </row>
    <row r="17" spans="1:7" ht="15.75" customHeight="1">
      <c r="A17" s="3">
        <v>11</v>
      </c>
      <c r="B17" s="13"/>
      <c r="C17" s="70"/>
      <c r="D17" s="71"/>
      <c r="E17" s="76"/>
      <c r="F17" s="76"/>
      <c r="G17" s="74"/>
    </row>
    <row r="18" spans="1:7" ht="15.75" customHeight="1">
      <c r="A18" s="3">
        <v>12</v>
      </c>
      <c r="B18" s="13"/>
      <c r="C18" s="70"/>
      <c r="D18" s="71"/>
      <c r="E18" s="75"/>
      <c r="F18" s="21"/>
      <c r="G18" s="6"/>
    </row>
    <row r="19" spans="1:7" ht="15.75" customHeight="1">
      <c r="A19" s="3">
        <v>13</v>
      </c>
      <c r="B19" s="13"/>
      <c r="C19" s="70"/>
      <c r="D19" s="71"/>
      <c r="E19" s="75"/>
      <c r="F19" s="21"/>
      <c r="G19" s="6"/>
    </row>
    <row r="20" spans="1:7" ht="15.75" customHeight="1">
      <c r="A20" s="3">
        <v>14</v>
      </c>
      <c r="B20" s="13"/>
      <c r="C20" s="70"/>
      <c r="D20" s="71"/>
      <c r="E20" s="76"/>
      <c r="F20" s="76"/>
      <c r="G20" s="74"/>
    </row>
    <row r="21" spans="1:7" ht="15.75" customHeight="1">
      <c r="A21" s="3">
        <v>15</v>
      </c>
      <c r="B21" s="13"/>
      <c r="C21" s="70"/>
      <c r="D21" s="71"/>
      <c r="E21" s="75"/>
      <c r="F21" s="21"/>
      <c r="G21" s="6"/>
    </row>
    <row r="22" spans="1:7" ht="15.75" customHeight="1">
      <c r="A22" s="3">
        <v>16</v>
      </c>
      <c r="B22" s="13"/>
      <c r="C22" s="70"/>
      <c r="D22" s="71"/>
      <c r="E22" s="75"/>
      <c r="F22" s="21"/>
      <c r="G22" s="6"/>
    </row>
    <row r="23" spans="1:7" ht="15.75" customHeight="1">
      <c r="A23" s="3">
        <v>17</v>
      </c>
      <c r="B23" s="13"/>
      <c r="C23" s="70"/>
      <c r="D23" s="71"/>
      <c r="E23" s="75"/>
      <c r="F23" s="21"/>
      <c r="G23" s="6"/>
    </row>
    <row r="24" spans="1:7" ht="15.75" customHeight="1">
      <c r="A24" s="3">
        <v>18</v>
      </c>
      <c r="B24" s="13"/>
      <c r="C24" s="70"/>
      <c r="D24" s="71"/>
      <c r="E24" s="76"/>
      <c r="F24" s="76"/>
      <c r="G24" s="74"/>
    </row>
    <row r="25" spans="1:7" ht="15.75" customHeight="1">
      <c r="A25" s="3">
        <v>19</v>
      </c>
      <c r="B25" s="13"/>
      <c r="C25" s="70"/>
      <c r="D25" s="71"/>
      <c r="E25" s="75"/>
      <c r="F25" s="21"/>
      <c r="G25" s="6"/>
    </row>
    <row r="26" spans="1:7" ht="15.75" customHeight="1">
      <c r="A26" s="3">
        <v>20</v>
      </c>
      <c r="B26" s="13"/>
      <c r="C26" s="70"/>
      <c r="D26" s="71"/>
      <c r="E26" s="75"/>
      <c r="F26" s="21"/>
      <c r="G26" s="6"/>
    </row>
    <row r="27" spans="1:7" ht="15.75" customHeight="1">
      <c r="A27" s="3">
        <v>21</v>
      </c>
      <c r="B27" s="13"/>
      <c r="C27" s="70"/>
      <c r="D27" s="71"/>
      <c r="E27" s="75"/>
      <c r="F27" s="21"/>
      <c r="G27" s="6"/>
    </row>
    <row r="28" spans="1:7" ht="15.75" customHeight="1">
      <c r="A28" s="3">
        <v>22</v>
      </c>
      <c r="B28" s="13"/>
      <c r="C28" s="72"/>
      <c r="D28" s="73"/>
      <c r="E28" s="76"/>
      <c r="F28" s="76"/>
      <c r="G28" s="74"/>
    </row>
    <row r="29" spans="1:7" ht="15.75" customHeight="1">
      <c r="A29" s="3">
        <v>23</v>
      </c>
      <c r="B29" s="13"/>
      <c r="C29" s="70"/>
      <c r="D29" s="71"/>
      <c r="E29" s="76"/>
      <c r="F29" s="76"/>
      <c r="G29" s="74"/>
    </row>
    <row r="30" spans="1:7" ht="15.75" customHeight="1">
      <c r="A30" s="3">
        <v>24</v>
      </c>
      <c r="B30" s="13"/>
      <c r="C30" s="70"/>
      <c r="D30" s="71"/>
      <c r="E30" s="76"/>
      <c r="F30" s="76"/>
      <c r="G30" s="74"/>
    </row>
    <row r="31" spans="1:7" ht="15.75" customHeight="1">
      <c r="A31" s="3">
        <v>25</v>
      </c>
      <c r="B31" s="13"/>
      <c r="C31" s="70"/>
      <c r="D31" s="71"/>
      <c r="E31" s="76"/>
      <c r="F31" s="76"/>
      <c r="G31" s="74"/>
    </row>
    <row r="32" spans="1:7" ht="15.75" customHeight="1">
      <c r="A32" s="3">
        <v>26</v>
      </c>
      <c r="B32" s="13"/>
      <c r="C32" s="70"/>
      <c r="D32" s="71"/>
      <c r="E32" s="76"/>
      <c r="F32" s="76"/>
      <c r="G32" s="74"/>
    </row>
    <row r="33" spans="1:7" ht="15.75" customHeight="1">
      <c r="A33" s="3">
        <v>27</v>
      </c>
      <c r="B33" s="13"/>
      <c r="C33" s="70"/>
      <c r="D33" s="71"/>
      <c r="E33" s="75"/>
      <c r="F33" s="21"/>
      <c r="G33" s="6"/>
    </row>
    <row r="34" spans="1:7" ht="15.75" customHeight="1">
      <c r="A34" s="3">
        <v>28</v>
      </c>
      <c r="B34" s="13"/>
      <c r="C34" s="70"/>
      <c r="D34" s="71"/>
      <c r="E34" s="75"/>
      <c r="F34" s="21"/>
      <c r="G34" s="23"/>
    </row>
    <row r="35" spans="1:7" ht="15.75" customHeight="1">
      <c r="A35" s="3">
        <v>29</v>
      </c>
      <c r="B35" s="13"/>
      <c r="C35" s="70"/>
      <c r="D35" s="71"/>
      <c r="E35" s="75"/>
      <c r="F35" s="21"/>
      <c r="G35" s="6"/>
    </row>
    <row r="36" spans="1:7" ht="15.75" customHeight="1">
      <c r="A36" s="3">
        <v>30</v>
      </c>
      <c r="B36" s="13"/>
      <c r="C36" s="70"/>
      <c r="D36" s="71"/>
      <c r="E36" s="75"/>
      <c r="F36" s="21"/>
      <c r="G36" s="6"/>
    </row>
    <row r="37" spans="1:7" ht="15.75" customHeight="1">
      <c r="A37" s="3">
        <v>31</v>
      </c>
      <c r="B37" s="13"/>
      <c r="C37" s="70"/>
      <c r="D37" s="71"/>
      <c r="E37" s="75"/>
      <c r="F37" s="21"/>
      <c r="G37" s="6"/>
    </row>
    <row r="38" spans="1:7" ht="15.75" customHeight="1">
      <c r="A38" s="3">
        <v>32</v>
      </c>
      <c r="B38" s="13"/>
      <c r="C38" s="70"/>
      <c r="D38" s="71"/>
      <c r="E38" s="76"/>
      <c r="F38" s="76"/>
      <c r="G38" s="74"/>
    </row>
    <row r="39" spans="1:7" ht="15.75" customHeight="1">
      <c r="A39" s="3">
        <v>33</v>
      </c>
      <c r="B39" s="13"/>
      <c r="C39" s="70"/>
      <c r="D39" s="71"/>
      <c r="E39" s="76"/>
      <c r="F39" s="76"/>
      <c r="G39" s="74"/>
    </row>
    <row r="40" spans="1:7" ht="15.75" customHeight="1">
      <c r="A40" s="3">
        <v>34</v>
      </c>
      <c r="B40" s="13"/>
      <c r="C40" s="70"/>
      <c r="D40" s="71"/>
      <c r="E40" s="76"/>
      <c r="F40" s="76"/>
      <c r="G40" s="74"/>
    </row>
    <row r="41" spans="1:7" ht="15.75" customHeight="1">
      <c r="A41" s="3">
        <v>35</v>
      </c>
      <c r="B41" s="3"/>
      <c r="C41" s="70"/>
      <c r="D41" s="71"/>
      <c r="E41" s="76"/>
      <c r="F41" s="76"/>
      <c r="G41" s="74"/>
    </row>
    <row r="42" spans="1:7" ht="15.75" customHeight="1">
      <c r="A42" s="3">
        <v>36</v>
      </c>
      <c r="B42" s="3"/>
      <c r="C42" s="70"/>
      <c r="D42" s="71"/>
      <c r="E42" s="76"/>
      <c r="F42" s="76"/>
      <c r="G42" s="74"/>
    </row>
    <row r="43" spans="1:7" ht="15.75" customHeight="1">
      <c r="A43" s="3">
        <v>37</v>
      </c>
      <c r="B43" s="3"/>
      <c r="C43" s="70"/>
      <c r="D43" s="71"/>
      <c r="E43" s="75"/>
      <c r="F43" s="21"/>
      <c r="G43" s="6"/>
    </row>
    <row r="44" spans="1:7" ht="15.75" customHeight="1">
      <c r="A44" s="3">
        <v>38</v>
      </c>
      <c r="B44" s="3"/>
      <c r="C44" s="70"/>
      <c r="D44" s="71"/>
      <c r="E44" s="76"/>
      <c r="F44" s="76"/>
      <c r="G44" s="74"/>
    </row>
    <row r="45" spans="1:7" ht="15.75" customHeight="1">
      <c r="A45" s="3">
        <v>39</v>
      </c>
      <c r="B45" s="3"/>
      <c r="C45" s="70"/>
      <c r="D45" s="71"/>
      <c r="E45" s="76"/>
      <c r="F45" s="76"/>
      <c r="G45" s="74"/>
    </row>
    <row r="46" spans="1:7" ht="15.75" customHeight="1">
      <c r="A46" s="3">
        <v>40</v>
      </c>
      <c r="B46" s="3"/>
      <c r="C46" s="72"/>
      <c r="D46" s="73"/>
      <c r="E46" s="76"/>
      <c r="F46" s="76"/>
      <c r="G46" s="74"/>
    </row>
    <row r="47" spans="1:7" ht="15.75" customHeight="1">
      <c r="A47" s="3">
        <v>41</v>
      </c>
      <c r="B47" s="3"/>
      <c r="C47" s="70"/>
      <c r="D47" s="71"/>
      <c r="E47" s="76"/>
      <c r="F47" s="76"/>
      <c r="G47" s="74"/>
    </row>
    <row r="48" spans="1:7" ht="15.75" customHeight="1">
      <c r="A48" s="3">
        <v>42</v>
      </c>
      <c r="B48" s="3"/>
      <c r="C48" s="70"/>
      <c r="D48" s="71"/>
      <c r="E48" s="75"/>
      <c r="F48" s="21"/>
      <c r="G48" s="6"/>
    </row>
    <row r="49" spans="1:7" ht="15.75" customHeight="1">
      <c r="A49" s="3">
        <v>43</v>
      </c>
      <c r="B49" s="3"/>
      <c r="C49" s="70"/>
      <c r="D49" s="71"/>
      <c r="E49" s="76"/>
      <c r="F49" s="76"/>
      <c r="G49" s="74"/>
    </row>
    <row r="50" spans="1:7" ht="15.75" customHeight="1">
      <c r="A50" s="3">
        <v>44</v>
      </c>
      <c r="B50" s="3"/>
      <c r="C50" s="70"/>
      <c r="D50" s="71"/>
      <c r="E50" s="75"/>
      <c r="F50" s="21"/>
      <c r="G50" s="6"/>
    </row>
    <row r="51" spans="1:7" ht="15.75" customHeight="1">
      <c r="A51" s="3">
        <v>45</v>
      </c>
      <c r="B51" s="3"/>
      <c r="C51" s="70"/>
      <c r="D51" s="71"/>
      <c r="E51" s="76"/>
      <c r="F51" s="76"/>
      <c r="G51" s="74"/>
    </row>
    <row r="52" spans="1:7" ht="15.75" customHeight="1">
      <c r="A52" s="3">
        <v>46</v>
      </c>
      <c r="B52" s="3"/>
      <c r="C52" s="70"/>
      <c r="D52" s="71"/>
      <c r="E52" s="76"/>
      <c r="F52" s="76"/>
      <c r="G52" s="74"/>
    </row>
    <row r="53" spans="1:7" ht="15.75" customHeight="1">
      <c r="A53" s="3">
        <v>47</v>
      </c>
      <c r="B53" s="3"/>
      <c r="C53" s="70"/>
      <c r="D53" s="71"/>
      <c r="E53" s="76"/>
      <c r="F53" s="76"/>
      <c r="G53" s="74"/>
    </row>
    <row r="54" spans="1:7" ht="15.75" customHeight="1">
      <c r="A54" s="3">
        <v>48</v>
      </c>
      <c r="B54" s="3"/>
      <c r="C54" s="70"/>
      <c r="D54" s="71"/>
      <c r="E54" s="75"/>
      <c r="F54" s="21"/>
      <c r="G54" s="6"/>
    </row>
    <row r="55" spans="1:7" ht="15.75" customHeight="1">
      <c r="A55" s="3">
        <v>49</v>
      </c>
      <c r="B55" s="3"/>
      <c r="C55" s="70"/>
      <c r="D55" s="71"/>
      <c r="E55" s="75"/>
      <c r="F55" s="21"/>
      <c r="G55" s="6"/>
    </row>
    <row r="56" spans="1:7" ht="15.75" customHeight="1">
      <c r="A56" s="3">
        <v>50</v>
      </c>
      <c r="B56" s="3"/>
      <c r="C56" s="70"/>
      <c r="D56" s="71"/>
      <c r="E56" s="75"/>
      <c r="F56" s="21"/>
      <c r="G56" s="6"/>
    </row>
    <row r="57" spans="1:7" ht="15.75" customHeight="1">
      <c r="A57" s="3">
        <v>51</v>
      </c>
      <c r="B57" s="3"/>
      <c r="C57" s="70"/>
      <c r="D57" s="71"/>
      <c r="E57" s="75"/>
      <c r="F57" s="21"/>
      <c r="G57" s="6"/>
    </row>
    <row r="58" spans="1:7" ht="15.75" customHeight="1">
      <c r="A58" s="3">
        <v>52</v>
      </c>
      <c r="B58" s="3"/>
      <c r="C58" s="70"/>
      <c r="D58" s="71"/>
      <c r="E58" s="75"/>
      <c r="F58" s="21"/>
      <c r="G58" s="6"/>
    </row>
    <row r="59" spans="1:7" ht="15.75" customHeight="1">
      <c r="A59" s="3">
        <v>53</v>
      </c>
      <c r="B59" s="3"/>
      <c r="C59" s="70"/>
      <c r="D59" s="71"/>
      <c r="E59" s="76"/>
      <c r="F59" s="76"/>
      <c r="G59" s="74"/>
    </row>
    <row r="60" spans="1:7" ht="15.75" customHeight="1">
      <c r="A60" s="3">
        <v>54</v>
      </c>
      <c r="B60" s="3"/>
      <c r="C60" s="70"/>
      <c r="D60" s="71"/>
      <c r="E60" s="75"/>
      <c r="F60" s="21"/>
      <c r="G60" s="6"/>
    </row>
    <row r="61" spans="1:7" ht="15.75" customHeight="1">
      <c r="A61" s="3">
        <v>55</v>
      </c>
      <c r="B61" s="3"/>
      <c r="C61" s="70"/>
      <c r="D61" s="71"/>
      <c r="E61" s="75"/>
      <c r="F61" s="21"/>
      <c r="G61" s="6"/>
    </row>
    <row r="62" spans="1:7" ht="15.75" customHeight="1">
      <c r="A62" s="3">
        <v>56</v>
      </c>
      <c r="B62" s="3"/>
      <c r="C62" s="70"/>
      <c r="D62" s="71"/>
      <c r="E62" s="75"/>
      <c r="F62" s="21"/>
      <c r="G62" s="6"/>
    </row>
    <row r="63" spans="1:7" ht="15.75" customHeight="1">
      <c r="A63" s="3">
        <v>57</v>
      </c>
      <c r="B63" s="3"/>
      <c r="C63" s="70"/>
      <c r="D63" s="71"/>
      <c r="E63" s="76"/>
      <c r="F63" s="76"/>
      <c r="G63" s="74"/>
    </row>
    <row r="64" spans="1:7" ht="15.75" customHeight="1">
      <c r="A64" s="3">
        <v>58</v>
      </c>
      <c r="B64" s="3"/>
      <c r="C64" s="70"/>
      <c r="D64" s="71"/>
      <c r="E64" s="76"/>
      <c r="F64" s="76"/>
      <c r="G64" s="74"/>
    </row>
    <row r="65" spans="1:7" ht="15.75" customHeight="1">
      <c r="A65" s="3">
        <v>59</v>
      </c>
      <c r="B65" s="13"/>
      <c r="C65" s="70"/>
      <c r="D65" s="71"/>
      <c r="E65" s="76"/>
      <c r="F65" s="76"/>
      <c r="G65" s="74"/>
    </row>
    <row r="66" spans="1:7" ht="15.75" customHeight="1">
      <c r="A66" s="3">
        <v>60</v>
      </c>
      <c r="B66" s="13"/>
      <c r="C66" s="72"/>
      <c r="D66" s="73"/>
      <c r="E66" s="76"/>
      <c r="F66" s="76"/>
      <c r="G66" s="74"/>
    </row>
    <row r="67" spans="1:7" ht="15.75" customHeight="1">
      <c r="A67" s="3">
        <v>61</v>
      </c>
      <c r="B67" s="13"/>
      <c r="C67" s="70"/>
      <c r="D67" s="71"/>
      <c r="E67" s="76"/>
      <c r="F67" s="76"/>
      <c r="G67" s="74"/>
    </row>
    <row r="68" spans="1:7" ht="15.75" customHeight="1">
      <c r="A68" s="3">
        <v>62</v>
      </c>
      <c r="B68" s="13"/>
      <c r="C68" s="70"/>
      <c r="D68" s="71"/>
      <c r="E68" s="75"/>
      <c r="F68" s="21"/>
      <c r="G68" s="23"/>
    </row>
    <row r="69" spans="1:7" ht="15.75" customHeight="1">
      <c r="A69" s="3">
        <v>63</v>
      </c>
      <c r="B69" s="13"/>
      <c r="C69" s="70"/>
      <c r="D69" s="71"/>
      <c r="E69" s="76"/>
      <c r="F69" s="76"/>
      <c r="G69" s="74"/>
    </row>
    <row r="70" spans="1:7" ht="15.75" customHeight="1">
      <c r="A70" s="3">
        <v>64</v>
      </c>
      <c r="B70" s="13"/>
      <c r="C70" s="70"/>
      <c r="D70" s="71"/>
      <c r="E70" s="75"/>
      <c r="F70" s="21"/>
      <c r="G70" s="6"/>
    </row>
    <row r="71" spans="1:7" ht="15.75" customHeight="1">
      <c r="A71" s="3">
        <v>65</v>
      </c>
      <c r="B71" s="13"/>
      <c r="C71" s="70"/>
      <c r="D71" s="71"/>
      <c r="E71" s="76"/>
      <c r="F71" s="76"/>
      <c r="G71" s="74"/>
    </row>
    <row r="72" spans="1:7" ht="15.75" customHeight="1">
      <c r="A72" s="3">
        <v>66</v>
      </c>
      <c r="B72" s="13"/>
      <c r="C72" s="70"/>
      <c r="D72" s="71"/>
      <c r="E72" s="75"/>
      <c r="F72" s="21"/>
      <c r="G72" s="6"/>
    </row>
    <row r="73" spans="1:7" ht="15.75" customHeight="1">
      <c r="A73" s="3">
        <v>67</v>
      </c>
      <c r="B73" s="13"/>
      <c r="C73" s="70"/>
      <c r="D73" s="71"/>
      <c r="E73" s="75"/>
      <c r="F73" s="21"/>
      <c r="G73" s="6"/>
    </row>
    <row r="74" spans="1:7" ht="15.75" customHeight="1">
      <c r="A74" s="3">
        <v>68</v>
      </c>
      <c r="B74" s="13"/>
      <c r="C74" s="70"/>
      <c r="D74" s="71"/>
      <c r="E74" s="76"/>
      <c r="F74" s="76"/>
      <c r="G74" s="74"/>
    </row>
    <row r="75" spans="1:7" ht="15.75" customHeight="1">
      <c r="A75" s="3">
        <v>69</v>
      </c>
      <c r="B75" s="13"/>
      <c r="C75" s="70"/>
      <c r="D75" s="71"/>
      <c r="E75" s="75"/>
      <c r="F75" s="21"/>
      <c r="G75" s="23"/>
    </row>
    <row r="76" spans="1:7" ht="15.75" customHeight="1">
      <c r="A76" s="3">
        <v>70</v>
      </c>
      <c r="B76" s="13"/>
      <c r="C76" s="70"/>
      <c r="D76" s="71"/>
      <c r="E76" s="76"/>
      <c r="F76" s="76"/>
      <c r="G76" s="74"/>
    </row>
    <row r="77" spans="1:7" ht="15.75" customHeight="1">
      <c r="A77" s="3">
        <v>71</v>
      </c>
      <c r="B77" s="13"/>
      <c r="C77" s="70"/>
      <c r="D77" s="71"/>
      <c r="E77" s="76"/>
      <c r="F77" s="76"/>
      <c r="G77" s="74"/>
    </row>
    <row r="78" spans="1:7" ht="15.75" customHeight="1">
      <c r="A78" s="3">
        <v>72</v>
      </c>
      <c r="B78" s="13"/>
      <c r="C78" s="70"/>
      <c r="D78" s="71"/>
      <c r="E78" s="76"/>
      <c r="F78" s="76"/>
      <c r="G78" s="74"/>
    </row>
    <row r="79" spans="1:7" ht="15.75" customHeight="1">
      <c r="A79" s="3">
        <v>73</v>
      </c>
      <c r="B79" s="13"/>
      <c r="C79" s="70"/>
      <c r="D79" s="71"/>
      <c r="E79" s="75"/>
      <c r="F79" s="21"/>
      <c r="G79" s="6"/>
    </row>
    <row r="80" spans="1:7" ht="15.75" customHeight="1">
      <c r="A80" s="3">
        <v>74</v>
      </c>
      <c r="B80" s="13"/>
      <c r="C80" s="70"/>
      <c r="D80" s="71"/>
      <c r="E80" s="75"/>
      <c r="F80" s="21"/>
      <c r="G80" s="6"/>
    </row>
    <row r="81" spans="1:7" ht="15.75" customHeight="1">
      <c r="A81" s="3">
        <v>75</v>
      </c>
      <c r="B81" s="13"/>
      <c r="C81" s="70"/>
      <c r="D81" s="71"/>
      <c r="E81" s="76"/>
      <c r="F81" s="76"/>
      <c r="G81" s="74"/>
    </row>
    <row r="82" spans="1:7" ht="15.75" customHeight="1">
      <c r="A82" s="3">
        <v>76</v>
      </c>
      <c r="B82" s="13"/>
      <c r="C82" s="70"/>
      <c r="D82" s="71"/>
      <c r="E82" s="76"/>
      <c r="F82" s="76"/>
      <c r="G82" s="74"/>
    </row>
    <row r="83" spans="1:7" ht="15.75" customHeight="1">
      <c r="A83" s="3">
        <v>77</v>
      </c>
      <c r="B83" s="13"/>
      <c r="C83" s="70"/>
      <c r="D83" s="71"/>
      <c r="E83" s="76"/>
      <c r="F83" s="76"/>
      <c r="G83" s="74"/>
    </row>
    <row r="84" spans="1:7" ht="15.75" customHeight="1">
      <c r="A84" s="3">
        <v>78</v>
      </c>
      <c r="B84" s="13"/>
      <c r="C84" s="70"/>
      <c r="D84" s="71"/>
      <c r="E84" s="76"/>
      <c r="F84" s="76"/>
      <c r="G84" s="74"/>
    </row>
    <row r="85" spans="1:7" ht="15.75" customHeight="1">
      <c r="A85" s="3">
        <v>79</v>
      </c>
      <c r="B85" s="13"/>
      <c r="C85" s="70"/>
      <c r="D85" s="71"/>
      <c r="E85" s="76"/>
      <c r="F85" s="76"/>
      <c r="G85" s="74"/>
    </row>
    <row r="86" spans="1:7" ht="15.75" customHeight="1">
      <c r="A86" s="3">
        <v>80</v>
      </c>
      <c r="B86" s="13"/>
      <c r="C86" s="70"/>
      <c r="D86" s="71"/>
      <c r="E86" s="76"/>
      <c r="F86" s="76"/>
      <c r="G86" s="74"/>
    </row>
    <row r="87" spans="1:7" ht="15.75" customHeight="1">
      <c r="A87" s="3">
        <v>81</v>
      </c>
      <c r="B87" s="13"/>
      <c r="C87" s="70"/>
      <c r="D87" s="71"/>
      <c r="E87" s="76"/>
      <c r="F87" s="76"/>
      <c r="G87" s="74"/>
    </row>
    <row r="88" spans="1:7" ht="15.75" customHeight="1">
      <c r="A88" s="3">
        <v>82</v>
      </c>
      <c r="B88" s="13"/>
      <c r="C88" s="70"/>
      <c r="D88" s="71"/>
      <c r="E88" s="76"/>
      <c r="F88" s="76"/>
      <c r="G88" s="74"/>
    </row>
    <row r="89" spans="1:7" ht="15.75" customHeight="1">
      <c r="A89" s="3">
        <v>83</v>
      </c>
      <c r="B89" s="13"/>
      <c r="C89" s="72"/>
      <c r="D89" s="73"/>
      <c r="E89" s="76"/>
      <c r="F89" s="76"/>
      <c r="G89" s="74"/>
    </row>
    <row r="90" spans="1:7" ht="15.75" customHeight="1">
      <c r="A90" s="3">
        <v>84</v>
      </c>
      <c r="B90" s="13"/>
      <c r="C90" s="70"/>
      <c r="D90" s="71"/>
      <c r="E90" s="76"/>
      <c r="F90" s="76"/>
      <c r="G90" s="74"/>
    </row>
    <row r="91" spans="1:7" ht="15.75" customHeight="1">
      <c r="A91" s="3">
        <v>85</v>
      </c>
      <c r="B91" s="13"/>
      <c r="C91" s="70"/>
      <c r="D91" s="71"/>
      <c r="E91" s="75"/>
      <c r="F91" s="21"/>
      <c r="G91" s="6"/>
    </row>
    <row r="92" spans="1:7" ht="15.75" customHeight="1">
      <c r="A92" s="3">
        <v>86</v>
      </c>
      <c r="B92" s="13"/>
      <c r="C92" s="70"/>
      <c r="D92" s="71"/>
      <c r="E92" s="76"/>
      <c r="F92" s="76"/>
      <c r="G92" s="74"/>
    </row>
    <row r="93" spans="1:7" ht="15.75" customHeight="1">
      <c r="A93" s="3">
        <v>87</v>
      </c>
      <c r="B93" s="13"/>
      <c r="C93" s="70"/>
      <c r="D93" s="71"/>
      <c r="E93" s="76"/>
      <c r="F93" s="76"/>
      <c r="G93" s="74"/>
    </row>
    <row r="94" spans="1:7" ht="15.75" customHeight="1">
      <c r="A94" s="3">
        <v>88</v>
      </c>
      <c r="B94" s="13"/>
      <c r="C94" s="70"/>
      <c r="D94" s="71"/>
      <c r="E94" s="76"/>
      <c r="F94" s="76"/>
      <c r="G94" s="74"/>
    </row>
    <row r="95" spans="1:7" ht="15.75" customHeight="1">
      <c r="A95" s="3">
        <v>89</v>
      </c>
      <c r="B95" s="13"/>
      <c r="C95" s="70"/>
      <c r="D95" s="71"/>
      <c r="E95" s="76"/>
      <c r="F95" s="76"/>
      <c r="G95" s="74"/>
    </row>
    <row r="96" spans="1:7" ht="15.75" customHeight="1">
      <c r="A96" s="4">
        <v>90</v>
      </c>
      <c r="B96" s="13"/>
      <c r="C96" s="72"/>
      <c r="D96" s="73"/>
      <c r="E96" s="76"/>
      <c r="F96" s="76"/>
      <c r="G96" s="74"/>
    </row>
    <row r="97" spans="1:7" ht="15.75" customHeight="1">
      <c r="A97" s="4">
        <v>91</v>
      </c>
      <c r="B97" s="13"/>
      <c r="C97" s="72"/>
      <c r="D97" s="73"/>
      <c r="E97" s="76"/>
      <c r="F97" s="76"/>
      <c r="G97" s="74"/>
    </row>
    <row r="98" spans="1:7" ht="15.75" customHeight="1">
      <c r="A98" s="4">
        <v>92</v>
      </c>
      <c r="B98" s="13"/>
      <c r="C98" s="72"/>
      <c r="D98" s="73"/>
      <c r="E98" s="76"/>
      <c r="F98" s="76"/>
      <c r="G98" s="74"/>
    </row>
    <row r="99" spans="1:7" ht="15.75" customHeight="1">
      <c r="A99" s="4">
        <v>93</v>
      </c>
      <c r="B99" s="13"/>
      <c r="C99" s="72"/>
      <c r="D99" s="73"/>
      <c r="E99" s="76"/>
      <c r="F99" s="76"/>
      <c r="G99" s="74"/>
    </row>
    <row r="100" spans="1:7" ht="15.75" customHeight="1">
      <c r="A100" s="4">
        <v>94</v>
      </c>
      <c r="B100" s="13"/>
      <c r="C100" s="72"/>
      <c r="D100" s="73"/>
      <c r="E100" s="76"/>
      <c r="F100" s="76"/>
      <c r="G100" s="74"/>
    </row>
    <row r="101" spans="1:7" ht="15.75" customHeight="1">
      <c r="A101" s="4">
        <v>95</v>
      </c>
      <c r="B101" s="13"/>
      <c r="C101" s="72"/>
      <c r="D101" s="73"/>
      <c r="E101" s="76"/>
      <c r="F101" s="76"/>
      <c r="G101" s="74"/>
    </row>
    <row r="102" spans="1:7" ht="15.75" customHeight="1">
      <c r="A102" s="4">
        <v>96</v>
      </c>
      <c r="B102" s="13"/>
      <c r="C102" s="72"/>
      <c r="D102" s="73"/>
      <c r="E102" s="76"/>
      <c r="F102" s="76"/>
      <c r="G102" s="74"/>
    </row>
    <row r="103" spans="1:7" ht="15.75" customHeight="1">
      <c r="A103" s="4">
        <v>97</v>
      </c>
      <c r="B103" s="13"/>
      <c r="C103" s="72"/>
      <c r="D103" s="73"/>
      <c r="E103" s="76"/>
      <c r="F103" s="76"/>
      <c r="G103" s="74"/>
    </row>
    <row r="104" spans="1:7" ht="15.75" customHeight="1">
      <c r="A104" s="4">
        <v>98</v>
      </c>
      <c r="B104" s="13"/>
      <c r="C104" s="72"/>
      <c r="D104" s="73"/>
      <c r="E104" s="76"/>
      <c r="F104" s="76"/>
      <c r="G104" s="74"/>
    </row>
    <row r="105" spans="1:7" ht="15.75" customHeight="1">
      <c r="A105" s="4">
        <v>99</v>
      </c>
      <c r="B105" s="13"/>
      <c r="C105" s="72"/>
      <c r="D105" s="73"/>
      <c r="E105" s="76"/>
      <c r="F105" s="76"/>
      <c r="G105" s="74"/>
    </row>
    <row r="106" spans="1:7" ht="15.75" customHeight="1">
      <c r="A106" s="4">
        <v>100</v>
      </c>
      <c r="B106" s="13"/>
      <c r="C106" s="72"/>
      <c r="D106" s="73"/>
      <c r="E106" s="76"/>
      <c r="F106" s="76"/>
      <c r="G106" s="74"/>
    </row>
    <row r="107" spans="1:7" ht="15.75" customHeight="1">
      <c r="A107" s="4">
        <v>101</v>
      </c>
      <c r="B107" s="13"/>
      <c r="C107" s="72"/>
      <c r="D107" s="73"/>
      <c r="E107" s="76"/>
      <c r="F107" s="76"/>
      <c r="G107" s="74"/>
    </row>
    <row r="108" spans="1:7" ht="15.75" customHeight="1">
      <c r="A108" s="4">
        <v>102</v>
      </c>
      <c r="B108" s="13"/>
      <c r="C108" s="72"/>
      <c r="D108" s="73"/>
      <c r="E108" s="76"/>
      <c r="F108" s="76"/>
      <c r="G108" s="74"/>
    </row>
    <row r="109" spans="1:7" ht="15.75" customHeight="1">
      <c r="A109" s="4">
        <v>103</v>
      </c>
      <c r="B109" s="13"/>
      <c r="C109" s="72"/>
      <c r="D109" s="73"/>
      <c r="E109" s="76"/>
      <c r="F109" s="76"/>
      <c r="G109" s="74"/>
    </row>
    <row r="110" spans="1:7" ht="15.75" customHeight="1">
      <c r="A110" s="4">
        <v>104</v>
      </c>
      <c r="B110" s="13"/>
      <c r="C110" s="72"/>
      <c r="D110" s="73"/>
      <c r="E110" s="76"/>
      <c r="F110" s="76"/>
      <c r="G110" s="74"/>
    </row>
    <row r="111" spans="1:7" ht="15.75" customHeight="1">
      <c r="A111" s="4">
        <v>105</v>
      </c>
      <c r="B111" s="3"/>
      <c r="C111" s="72"/>
      <c r="D111" s="73"/>
      <c r="E111" s="76"/>
      <c r="F111" s="76"/>
      <c r="G111" s="74"/>
    </row>
    <row r="112" spans="1:7" ht="15.75" customHeight="1">
      <c r="A112" s="4">
        <v>106</v>
      </c>
      <c r="B112" s="3"/>
      <c r="C112" s="72"/>
      <c r="D112" s="73"/>
      <c r="E112" s="76"/>
      <c r="F112" s="76"/>
      <c r="G112" s="74"/>
    </row>
    <row r="113" spans="1:7" ht="15.75" customHeight="1">
      <c r="A113" s="4">
        <v>107</v>
      </c>
      <c r="B113" s="3"/>
      <c r="C113" s="72"/>
      <c r="D113" s="73"/>
      <c r="E113" s="76"/>
      <c r="F113" s="76"/>
      <c r="G113" s="74"/>
    </row>
    <row r="114" spans="1:7" ht="15.75" customHeight="1">
      <c r="A114" s="4">
        <v>108</v>
      </c>
      <c r="B114" s="3"/>
      <c r="C114" s="72"/>
      <c r="D114" s="73"/>
      <c r="E114" s="76"/>
      <c r="F114" s="76"/>
      <c r="G114" s="74"/>
    </row>
    <row r="115" spans="1:7" ht="15.75" customHeight="1">
      <c r="A115" s="4">
        <v>109</v>
      </c>
      <c r="B115" s="3"/>
      <c r="C115" s="72"/>
      <c r="D115" s="73"/>
      <c r="E115" s="76"/>
      <c r="F115" s="76"/>
      <c r="G115" s="74"/>
    </row>
    <row r="116" spans="1:7" ht="15.75" customHeight="1">
      <c r="A116" s="4">
        <v>110</v>
      </c>
      <c r="B116" s="3"/>
      <c r="C116" s="72"/>
      <c r="D116" s="73"/>
      <c r="E116" s="76"/>
      <c r="F116" s="76"/>
      <c r="G116" s="74"/>
    </row>
    <row r="117" spans="1:7" ht="15.75" customHeight="1">
      <c r="A117" s="4">
        <v>111</v>
      </c>
      <c r="B117" s="3"/>
      <c r="C117" s="72"/>
      <c r="D117" s="73"/>
      <c r="E117" s="76"/>
      <c r="F117" s="76"/>
      <c r="G117" s="74"/>
    </row>
    <row r="118" spans="1:7" ht="15.75" customHeight="1">
      <c r="A118" s="4">
        <v>112</v>
      </c>
      <c r="B118" s="3"/>
      <c r="C118" s="72"/>
      <c r="D118" s="73"/>
      <c r="E118" s="76"/>
      <c r="F118" s="76"/>
      <c r="G118" s="74"/>
    </row>
    <row r="119" spans="1:7" ht="15.75" customHeight="1">
      <c r="A119" s="4">
        <v>113</v>
      </c>
      <c r="B119" s="3"/>
      <c r="C119" s="72"/>
      <c r="D119" s="73"/>
      <c r="E119" s="76"/>
      <c r="F119" s="76"/>
      <c r="G119" s="74"/>
    </row>
    <row r="120" spans="1:7" ht="15.75" customHeight="1">
      <c r="A120" s="4">
        <v>114</v>
      </c>
      <c r="B120" s="3"/>
      <c r="C120" s="72"/>
      <c r="D120" s="73"/>
      <c r="E120" s="76"/>
      <c r="F120" s="76"/>
      <c r="G120" s="74"/>
    </row>
    <row r="121" spans="1:7" ht="15.75" customHeight="1">
      <c r="A121" s="4">
        <v>115</v>
      </c>
      <c r="B121" s="3"/>
      <c r="C121" s="72"/>
      <c r="D121" s="73"/>
      <c r="E121" s="76"/>
      <c r="F121" s="76"/>
      <c r="G121" s="74"/>
    </row>
    <row r="122" spans="1:7" ht="15.75" customHeight="1">
      <c r="A122" s="4">
        <v>116</v>
      </c>
      <c r="B122" s="3"/>
      <c r="C122" s="72"/>
      <c r="D122" s="73"/>
      <c r="E122" s="76"/>
      <c r="F122" s="76"/>
      <c r="G122" s="74"/>
    </row>
    <row r="123" spans="1:7" ht="15.75" customHeight="1">
      <c r="A123" s="4">
        <v>117</v>
      </c>
      <c r="B123" s="3"/>
      <c r="C123" s="72"/>
      <c r="D123" s="73"/>
      <c r="E123" s="76"/>
      <c r="F123" s="76"/>
      <c r="G123" s="74"/>
    </row>
    <row r="124" spans="1:7" ht="15.75" customHeight="1">
      <c r="A124" s="4">
        <v>118</v>
      </c>
      <c r="B124" s="3"/>
      <c r="C124" s="72"/>
      <c r="D124" s="73"/>
      <c r="E124" s="76"/>
      <c r="F124" s="76"/>
      <c r="G124" s="74"/>
    </row>
    <row r="125" spans="1:7" ht="15.75" customHeight="1">
      <c r="A125" s="4">
        <v>119</v>
      </c>
      <c r="B125" s="3"/>
      <c r="C125" s="72"/>
      <c r="D125" s="73"/>
      <c r="E125" s="76"/>
      <c r="F125" s="76"/>
      <c r="G125" s="74"/>
    </row>
    <row r="126" spans="1:7" ht="15.75" customHeight="1">
      <c r="A126" s="4">
        <v>120</v>
      </c>
      <c r="B126" s="3"/>
      <c r="C126" s="72"/>
      <c r="D126" s="73"/>
      <c r="E126" s="76"/>
      <c r="F126" s="76"/>
      <c r="G126" s="74"/>
    </row>
    <row r="127" spans="1:7" ht="15.75" customHeight="1">
      <c r="A127" s="4">
        <v>121</v>
      </c>
      <c r="B127" s="3"/>
      <c r="C127" s="72"/>
      <c r="D127" s="73"/>
      <c r="E127" s="76"/>
      <c r="F127" s="76"/>
      <c r="G127" s="74"/>
    </row>
    <row r="128" spans="1:7" ht="15.75" customHeight="1">
      <c r="A128" s="4">
        <v>122</v>
      </c>
      <c r="B128" s="3"/>
      <c r="C128" s="72"/>
      <c r="D128" s="73"/>
      <c r="E128" s="76"/>
      <c r="F128" s="76"/>
      <c r="G128" s="74"/>
    </row>
    <row r="129" spans="1:7" ht="15.75" customHeight="1">
      <c r="A129" s="4">
        <v>123</v>
      </c>
      <c r="B129" s="3"/>
      <c r="C129" s="72"/>
      <c r="D129" s="73"/>
      <c r="E129" s="76"/>
      <c r="F129" s="76"/>
      <c r="G129" s="74"/>
    </row>
    <row r="130" spans="1:7" ht="15.75" customHeight="1">
      <c r="A130" s="4">
        <v>124</v>
      </c>
      <c r="B130" s="3"/>
      <c r="C130" s="72"/>
      <c r="D130" s="73"/>
      <c r="E130" s="76"/>
      <c r="F130" s="76"/>
      <c r="G130" s="74"/>
    </row>
    <row r="131" spans="1:7" ht="15.75" customHeight="1">
      <c r="A131" s="4">
        <v>125</v>
      </c>
      <c r="B131" s="3"/>
      <c r="C131" s="72"/>
      <c r="D131" s="73"/>
      <c r="E131" s="76"/>
      <c r="F131" s="76"/>
      <c r="G131" s="74"/>
    </row>
    <row r="132" spans="1:7" ht="15.75" customHeight="1">
      <c r="A132" s="4">
        <v>126</v>
      </c>
      <c r="B132" s="3"/>
      <c r="C132" s="72"/>
      <c r="D132" s="73"/>
      <c r="E132" s="76"/>
      <c r="F132" s="76"/>
      <c r="G132" s="74"/>
    </row>
    <row r="133" spans="1:7" ht="15.75" customHeight="1">
      <c r="A133" s="4">
        <v>127</v>
      </c>
      <c r="B133" s="3"/>
      <c r="C133" s="72"/>
      <c r="D133" s="73"/>
      <c r="E133" s="76"/>
      <c r="F133" s="76"/>
      <c r="G133" s="74"/>
    </row>
    <row r="134" spans="1:7" ht="15.75" customHeight="1">
      <c r="A134" s="4">
        <v>128</v>
      </c>
      <c r="B134" s="3"/>
      <c r="C134" s="72"/>
      <c r="D134" s="73"/>
      <c r="E134" s="76"/>
      <c r="F134" s="76"/>
      <c r="G134" s="74"/>
    </row>
    <row r="135" spans="1:7" ht="15.75" customHeight="1">
      <c r="A135" s="4">
        <v>129</v>
      </c>
      <c r="B135" s="3"/>
      <c r="C135" s="72"/>
      <c r="D135" s="73"/>
      <c r="E135" s="76"/>
      <c r="F135" s="76"/>
      <c r="G135" s="74"/>
    </row>
    <row r="136" spans="1:7" ht="15.75" customHeight="1">
      <c r="A136" s="4">
        <v>130</v>
      </c>
      <c r="B136" s="3"/>
      <c r="C136" s="72"/>
      <c r="D136" s="73"/>
      <c r="E136" s="76"/>
      <c r="F136" s="76"/>
      <c r="G136" s="74"/>
    </row>
    <row r="137" spans="1:7" ht="15.75" customHeight="1">
      <c r="A137" s="4">
        <v>131</v>
      </c>
      <c r="B137" s="3"/>
      <c r="C137" s="72"/>
      <c r="D137" s="73"/>
      <c r="E137" s="76"/>
      <c r="F137" s="76"/>
      <c r="G137" s="74"/>
    </row>
    <row r="138" spans="1:7" ht="15.75" customHeight="1">
      <c r="A138" s="4">
        <v>132</v>
      </c>
      <c r="B138" s="3"/>
      <c r="C138" s="72"/>
      <c r="D138" s="73"/>
      <c r="E138" s="76"/>
      <c r="F138" s="76"/>
      <c r="G138" s="74"/>
    </row>
    <row r="139" spans="1:7" ht="15.75" customHeight="1">
      <c r="A139" s="4">
        <v>133</v>
      </c>
      <c r="B139" s="3"/>
      <c r="C139" s="72"/>
      <c r="D139" s="73"/>
      <c r="E139" s="76"/>
      <c r="F139" s="76"/>
      <c r="G139" s="74"/>
    </row>
    <row r="140" spans="1:7" ht="15.75" customHeight="1">
      <c r="A140" s="4">
        <v>134</v>
      </c>
      <c r="B140" s="3"/>
      <c r="C140" s="72"/>
      <c r="D140" s="73"/>
      <c r="E140" s="76"/>
      <c r="F140" s="76"/>
      <c r="G140" s="74"/>
    </row>
    <row r="141" spans="1:7" ht="15.75" customHeight="1">
      <c r="A141" s="4">
        <v>135</v>
      </c>
      <c r="B141" s="3"/>
      <c r="C141" s="72"/>
      <c r="D141" s="73"/>
      <c r="E141" s="76"/>
      <c r="F141" s="76"/>
      <c r="G141" s="74"/>
    </row>
    <row r="142" spans="1:7" ht="15.75" customHeight="1">
      <c r="A142" s="4">
        <v>136</v>
      </c>
      <c r="B142" s="3"/>
      <c r="C142" s="72"/>
      <c r="D142" s="73"/>
      <c r="E142" s="76"/>
      <c r="F142" s="76"/>
      <c r="G142" s="74"/>
    </row>
    <row r="143" spans="1:7" ht="15.75" customHeight="1">
      <c r="A143" s="4">
        <v>137</v>
      </c>
      <c r="B143" s="3"/>
      <c r="C143" s="72"/>
      <c r="D143" s="73"/>
      <c r="E143" s="76"/>
      <c r="F143" s="76"/>
      <c r="G143" s="74"/>
    </row>
    <row r="144" spans="1:7" ht="15.75" customHeight="1">
      <c r="A144" s="4">
        <v>138</v>
      </c>
      <c r="B144" s="3"/>
      <c r="C144" s="72"/>
      <c r="D144" s="73"/>
      <c r="E144" s="76"/>
      <c r="F144" s="76"/>
      <c r="G144" s="74"/>
    </row>
    <row r="145" spans="1:7" ht="15.75" customHeight="1">
      <c r="A145" s="4">
        <v>139</v>
      </c>
      <c r="B145" s="3"/>
      <c r="C145" s="72"/>
      <c r="D145" s="73"/>
      <c r="E145" s="76"/>
      <c r="F145" s="76"/>
      <c r="G145" s="74"/>
    </row>
    <row r="146" spans="1:7" ht="15.75" customHeight="1">
      <c r="A146" s="4">
        <v>140</v>
      </c>
      <c r="B146" s="3"/>
      <c r="C146" s="72"/>
      <c r="D146" s="73"/>
      <c r="E146" s="76"/>
      <c r="F146" s="76"/>
      <c r="G146" s="74"/>
    </row>
  </sheetData>
  <sheetProtection formatCells="0" formatColumns="0" formatRows="0" insertColumns="0" insertRows="0" insertHyperlinks="0" deleteColumns="0" deleteRows="0" sort="0" autoFilter="0" pivotTables="0"/>
  <mergeCells count="8">
    <mergeCell ref="A1:C1"/>
    <mergeCell ref="D1:E1"/>
    <mergeCell ref="B3:D3"/>
    <mergeCell ref="G4:G6"/>
    <mergeCell ref="E4:E6"/>
    <mergeCell ref="F4:F6"/>
    <mergeCell ref="A4:A6"/>
    <mergeCell ref="C4:D6"/>
  </mergeCells>
  <printOptions horizontalCentered="1"/>
  <pageMargins left="0" right="0" top="0.3937007874015748" bottom="0.6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AI46"/>
  <sheetViews>
    <sheetView showZeros="0" zoomScalePageLayoutView="0" workbookViewId="0" topLeftCell="A1">
      <selection activeCell="B12" sqref="B12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3.00390625" style="0" customWidth="1"/>
    <col min="4" max="4" width="3.57421875" style="0" customWidth="1"/>
    <col min="5" max="5" width="22.57421875" style="0" customWidth="1"/>
    <col min="6" max="6" width="5.57421875" style="0" customWidth="1"/>
    <col min="7" max="7" width="12.8515625" style="0" customWidth="1"/>
  </cols>
  <sheetData>
    <row r="1" spans="1:7" ht="18">
      <c r="A1" s="154" t="s">
        <v>68</v>
      </c>
      <c r="B1" s="154"/>
      <c r="C1" s="154"/>
      <c r="D1" s="154"/>
      <c r="E1" s="154"/>
      <c r="F1" s="154"/>
      <c r="G1" s="154"/>
    </row>
    <row r="2" spans="1:7" ht="18">
      <c r="A2" s="154" t="s">
        <v>94</v>
      </c>
      <c r="B2" s="154"/>
      <c r="C2" s="154"/>
      <c r="D2" s="154"/>
      <c r="E2" s="154"/>
      <c r="F2" s="154"/>
      <c r="G2" s="154"/>
    </row>
    <row r="4" spans="1:35" ht="12.75">
      <c r="A4" s="64" t="s">
        <v>95</v>
      </c>
      <c r="C4" s="88" t="e">
        <f>IF(Inscription!#REF!="","",Inscription!#REF!)</f>
        <v>#REF!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</row>
    <row r="5" spans="1:7" ht="12.75">
      <c r="A5" s="64" t="s">
        <v>59</v>
      </c>
      <c r="C5" s="88">
        <f>IF(Inscription!D1="","",Inscription!D1)</f>
      </c>
      <c r="D5" s="88"/>
      <c r="E5" s="88"/>
      <c r="F5" s="27"/>
      <c r="G5" s="88"/>
    </row>
    <row r="6" spans="1:4" ht="12.75">
      <c r="A6" s="89" t="s">
        <v>6</v>
      </c>
      <c r="B6" s="90">
        <f>IF(Inscription!D3="","",Inscription!D3)</f>
      </c>
      <c r="C6" s="88"/>
      <c r="D6" s="88"/>
    </row>
    <row r="7" spans="1:5" ht="12.75">
      <c r="A7" s="64" t="s">
        <v>96</v>
      </c>
      <c r="E7" s="27">
        <f>COUNTA(A12:A38)</f>
        <v>0</v>
      </c>
    </row>
    <row r="9" spans="1:7" ht="12.75" customHeight="1">
      <c r="A9" s="145" t="s">
        <v>97</v>
      </c>
      <c r="B9" s="148" t="s">
        <v>98</v>
      </c>
      <c r="C9" s="149"/>
      <c r="D9" s="87"/>
      <c r="E9" s="139" t="s">
        <v>1</v>
      </c>
      <c r="F9" s="142" t="s">
        <v>11</v>
      </c>
      <c r="G9" s="139" t="s">
        <v>3</v>
      </c>
    </row>
    <row r="10" spans="1:7" ht="12.75">
      <c r="A10" s="146"/>
      <c r="B10" s="150"/>
      <c r="C10" s="151"/>
      <c r="D10" s="78"/>
      <c r="E10" s="140"/>
      <c r="F10" s="143"/>
      <c r="G10" s="140"/>
    </row>
    <row r="11" spans="1:7" ht="12.75">
      <c r="A11" s="147"/>
      <c r="B11" s="152"/>
      <c r="C11" s="153"/>
      <c r="D11" s="77"/>
      <c r="E11" s="141"/>
      <c r="F11" s="144"/>
      <c r="G11" s="141"/>
    </row>
    <row r="12" spans="1:7" ht="15">
      <c r="A12" s="91"/>
      <c r="B12" s="16" t="str">
        <f>IF(A12&gt;0,CONCATENATE((VLOOKUP($A12,Inscription!$A$7:$G$146,3,FALSE)),"   ",(VLOOKUP($A12,Inscription!$A$7:$G$146,4,FALSE)))," ")</f>
        <v> </v>
      </c>
      <c r="C12" s="92"/>
      <c r="D12" s="92"/>
      <c r="E12" s="5" t="str">
        <f>IF($A12&gt;0,(VLOOKUP($A12,Inscription!$A$7:$G$211,5,FALSE))," ")</f>
        <v> </v>
      </c>
      <c r="F12" s="5" t="str">
        <f>IF($A12&gt;0,(VLOOKUP($A12,Inscription!$A$7:$G$211,6,FALSE))," ")</f>
        <v> </v>
      </c>
      <c r="G12" s="5" t="str">
        <f>IF($A12&gt;0,(VLOOKUP($A12,Inscription!$A$7:$G$211,7,FALSE))," ")</f>
        <v> </v>
      </c>
    </row>
    <row r="13" spans="1:7" ht="15">
      <c r="A13" s="91"/>
      <c r="B13" s="16" t="str">
        <f>IF(A13&gt;0,(VLOOKUP($A13,Inscription!$A$7:$G$211,3,FALSE))," ")</f>
        <v> </v>
      </c>
      <c r="C13" s="92"/>
      <c r="D13" s="92"/>
      <c r="E13" s="5" t="str">
        <f>IF($A13&gt;0,(VLOOKUP($A13,Inscription!$A$7:$G$211,5,FALSE))," ")</f>
        <v> </v>
      </c>
      <c r="F13" s="5" t="str">
        <f>IF($A13&gt;0,(VLOOKUP($A13,Inscription!$A$7:$G$211,6,FALSE))," ")</f>
        <v> </v>
      </c>
      <c r="G13" s="5" t="str">
        <f>IF($A13&gt;0,(VLOOKUP($A13,Inscription!$A$7:$G$211,7,FALSE))," ")</f>
        <v> </v>
      </c>
    </row>
    <row r="14" spans="1:7" ht="15">
      <c r="A14" s="91"/>
      <c r="B14" s="16" t="str">
        <f>IF(A14&gt;0,(VLOOKUP($A14,Inscription!$A$7:$G$211,3,FALSE))," ")</f>
        <v> </v>
      </c>
      <c r="C14" s="92"/>
      <c r="D14" s="92"/>
      <c r="E14" s="5" t="str">
        <f>IF($A14&gt;0,(VLOOKUP($A14,Inscription!$A$7:$G$211,5,FALSE))," ")</f>
        <v> </v>
      </c>
      <c r="F14" s="5" t="str">
        <f>IF($A14&gt;0,(VLOOKUP($A14,Inscription!$A$7:$G$211,6,FALSE))," ")</f>
        <v> </v>
      </c>
      <c r="G14" s="5" t="str">
        <f>IF($A14&gt;0,(VLOOKUP($A14,Inscription!$A$7:$G$211,7,FALSE))," ")</f>
        <v> </v>
      </c>
    </row>
    <row r="15" spans="1:7" ht="15">
      <c r="A15" s="91"/>
      <c r="B15" s="16" t="str">
        <f>IF(A15&gt;0,(VLOOKUP($A15,Inscription!$A$7:$G$211,3,FALSE))," ")</f>
        <v> </v>
      </c>
      <c r="C15" s="92"/>
      <c r="D15" s="92"/>
      <c r="E15" s="5" t="str">
        <f>IF($A15&gt;0,(VLOOKUP($A15,Inscription!$A$7:$G$211,5,FALSE))," ")</f>
        <v> </v>
      </c>
      <c r="F15" s="5" t="str">
        <f>IF($A15&gt;0,(VLOOKUP($A15,Inscription!$A$7:$G$211,6,FALSE))," ")</f>
        <v> </v>
      </c>
      <c r="G15" s="5" t="str">
        <f>IF($A15&gt;0,(VLOOKUP($A15,Inscription!$A$7:$G$211,7,FALSE))," ")</f>
        <v> </v>
      </c>
    </row>
    <row r="16" spans="1:7" ht="15">
      <c r="A16" s="91"/>
      <c r="B16" s="16" t="str">
        <f>IF(A16&gt;0,(VLOOKUP($A16,Inscription!$A$7:$G$211,3,FALSE))," ")</f>
        <v> </v>
      </c>
      <c r="C16" s="92"/>
      <c r="D16" s="92"/>
      <c r="E16" s="5" t="str">
        <f>IF($A16&gt;0,(VLOOKUP($A16,Inscription!$A$7:$G$211,5,FALSE))," ")</f>
        <v> </v>
      </c>
      <c r="F16" s="5" t="str">
        <f>IF($A16&gt;0,(VLOOKUP($A16,Inscription!$A$7:$G$211,6,FALSE))," ")</f>
        <v> </v>
      </c>
      <c r="G16" s="5" t="str">
        <f>IF($A16&gt;0,(VLOOKUP($A16,Inscription!$A$7:$G$211,7,FALSE))," ")</f>
        <v> </v>
      </c>
    </row>
    <row r="17" spans="1:7" ht="15">
      <c r="A17" s="91"/>
      <c r="B17" s="16" t="str">
        <f>IF(A17&gt;0,(VLOOKUP($A17,Inscription!$A$7:$G$211,3,FALSE))," ")</f>
        <v> </v>
      </c>
      <c r="C17" s="92"/>
      <c r="D17" s="92"/>
      <c r="E17" s="5" t="str">
        <f>IF($A17&gt;0,(VLOOKUP($A17,Inscription!$A$7:$G$211,5,FALSE))," ")</f>
        <v> </v>
      </c>
      <c r="F17" s="5" t="str">
        <f>IF($A17&gt;0,(VLOOKUP($A17,Inscription!$A$7:$G$211,6,FALSE))," ")</f>
        <v> </v>
      </c>
      <c r="G17" s="5" t="str">
        <f>IF($A17&gt;0,(VLOOKUP($A17,Inscription!$A$7:$G$211,7,FALSE))," ")</f>
        <v> </v>
      </c>
    </row>
    <row r="18" spans="1:7" ht="15">
      <c r="A18" s="91"/>
      <c r="B18" s="16" t="str">
        <f>IF(A18&gt;0,(VLOOKUP($A18,Inscription!$A$7:$G$211,3,FALSE))," ")</f>
        <v> </v>
      </c>
      <c r="C18" s="92"/>
      <c r="D18" s="92"/>
      <c r="E18" s="5" t="str">
        <f>IF($A18&gt;0,(VLOOKUP($A18,Inscription!$A$7:$G$211,5,FALSE))," ")</f>
        <v> </v>
      </c>
      <c r="F18" s="5" t="str">
        <f>IF($A18&gt;0,(VLOOKUP($A18,Inscription!$A$7:$G$211,6,FALSE))," ")</f>
        <v> </v>
      </c>
      <c r="G18" s="5" t="str">
        <f>IF($A18&gt;0,(VLOOKUP($A18,Inscription!$A$7:$G$211,7,FALSE))," ")</f>
        <v> </v>
      </c>
    </row>
    <row r="19" spans="1:7" ht="15">
      <c r="A19" s="91"/>
      <c r="B19" s="16" t="str">
        <f>IF(A19&gt;0,(VLOOKUP($A19,Inscription!$A$7:$G$211,3,FALSE))," ")</f>
        <v> </v>
      </c>
      <c r="C19" s="92"/>
      <c r="D19" s="92"/>
      <c r="E19" s="5" t="str">
        <f>IF($A19&gt;0,(VLOOKUP($A19,Inscription!$A$7:$G$211,5,FALSE))," ")</f>
        <v> </v>
      </c>
      <c r="F19" s="5" t="str">
        <f>IF($A19&gt;0,(VLOOKUP($A19,Inscription!$A$7:$G$211,6,FALSE))," ")</f>
        <v> </v>
      </c>
      <c r="G19" s="5" t="str">
        <f>IF($A19&gt;0,(VLOOKUP($A19,Inscription!$A$7:$G$211,7,FALSE))," ")</f>
        <v> </v>
      </c>
    </row>
    <row r="20" spans="1:7" ht="15">
      <c r="A20" s="91"/>
      <c r="B20" s="16" t="str">
        <f>IF(A20&gt;0,(VLOOKUP($A20,Inscription!$A$7:$G$211,3,FALSE))," ")</f>
        <v> </v>
      </c>
      <c r="C20" s="92"/>
      <c r="D20" s="92"/>
      <c r="E20" s="5" t="str">
        <f>IF($A20&gt;0,(VLOOKUP($A20,Inscription!$A$7:$G$211,5,FALSE))," ")</f>
        <v> </v>
      </c>
      <c r="F20" s="5" t="str">
        <f>IF($A20&gt;0,(VLOOKUP($A20,Inscription!$A$7:$G$211,6,FALSE))," ")</f>
        <v> </v>
      </c>
      <c r="G20" s="5" t="str">
        <f>IF($A20&gt;0,(VLOOKUP($A20,Inscription!$A$7:$G$211,7,FALSE))," ")</f>
        <v> </v>
      </c>
    </row>
    <row r="21" spans="1:7" ht="15">
      <c r="A21" s="91"/>
      <c r="B21" s="16" t="str">
        <f>IF(A21&gt;0,(VLOOKUP($A21,Inscription!$A$7:$G$211,3,FALSE))," ")</f>
        <v> </v>
      </c>
      <c r="C21" s="92"/>
      <c r="D21" s="92"/>
      <c r="E21" s="5" t="str">
        <f>IF($A21&gt;0,(VLOOKUP($A21,Inscription!$A$7:$G$211,5,FALSE))," ")</f>
        <v> </v>
      </c>
      <c r="F21" s="5" t="str">
        <f>IF($A21&gt;0,(VLOOKUP($A21,Inscription!$A$7:$G$211,6,FALSE))," ")</f>
        <v> </v>
      </c>
      <c r="G21" s="5" t="str">
        <f>IF($A21&gt;0,(VLOOKUP($A21,Inscription!$A$7:$G$211,7,FALSE))," ")</f>
        <v> </v>
      </c>
    </row>
    <row r="22" spans="1:7" ht="15">
      <c r="A22" s="91"/>
      <c r="B22" s="16" t="str">
        <f>IF(A22&gt;0,(VLOOKUP($A22,Inscription!$A$7:$G$211,3,FALSE))," ")</f>
        <v> </v>
      </c>
      <c r="C22" s="92"/>
      <c r="D22" s="92"/>
      <c r="E22" s="5" t="str">
        <f>IF($A22&gt;0,(VLOOKUP($A22,Inscription!$A$7:$G$211,5,FALSE))," ")</f>
        <v> </v>
      </c>
      <c r="F22" s="5" t="str">
        <f>IF($A22&gt;0,(VLOOKUP($A22,Inscription!$A$7:$G$211,6,FALSE))," ")</f>
        <v> </v>
      </c>
      <c r="G22" s="5" t="str">
        <f>IF($A22&gt;0,(VLOOKUP($A22,Inscription!$A$7:$G$211,7,FALSE))," ")</f>
        <v> </v>
      </c>
    </row>
    <row r="23" spans="1:7" ht="15">
      <c r="A23" s="91"/>
      <c r="B23" s="16" t="str">
        <f>IF(A23&gt;0,(VLOOKUP($A23,Inscription!$A$7:$G$211,3,FALSE))," ")</f>
        <v> </v>
      </c>
      <c r="C23" s="92"/>
      <c r="D23" s="92"/>
      <c r="E23" s="5" t="str">
        <f>IF($A23&gt;0,(VLOOKUP($A23,Inscription!$A$7:$G$211,5,FALSE))," ")</f>
        <v> </v>
      </c>
      <c r="F23" s="5" t="str">
        <f>IF($A23&gt;0,(VLOOKUP($A23,Inscription!$A$7:$G$211,6,FALSE))," ")</f>
        <v> </v>
      </c>
      <c r="G23" s="5" t="str">
        <f>IF($A23&gt;0,(VLOOKUP($A23,Inscription!$A$7:$G$211,7,FALSE))," ")</f>
        <v> </v>
      </c>
    </row>
    <row r="24" spans="1:7" ht="15">
      <c r="A24" s="91"/>
      <c r="B24" s="16" t="str">
        <f>IF(A24&gt;0,(VLOOKUP($A24,Inscription!$A$7:$G$211,3,FALSE))," ")</f>
        <v> </v>
      </c>
      <c r="C24" s="92"/>
      <c r="D24" s="92"/>
      <c r="E24" s="5" t="str">
        <f>IF($A24&gt;0,(VLOOKUP($A24,Inscription!$A$7:$G$211,5,FALSE))," ")</f>
        <v> </v>
      </c>
      <c r="F24" s="5" t="str">
        <f>IF($A24&gt;0,(VLOOKUP($A24,Inscription!$A$7:$G$211,6,FALSE))," ")</f>
        <v> </v>
      </c>
      <c r="G24" s="5" t="str">
        <f>IF($A24&gt;0,(VLOOKUP($A24,Inscription!$A$7:$G$211,7,FALSE))," ")</f>
        <v> </v>
      </c>
    </row>
    <row r="25" spans="1:7" ht="15">
      <c r="A25" s="91"/>
      <c r="B25" s="16" t="str">
        <f>IF(A25&gt;0,(VLOOKUP($A25,Inscription!$A$7:$G$211,3,FALSE))," ")</f>
        <v> </v>
      </c>
      <c r="C25" s="92"/>
      <c r="D25" s="92"/>
      <c r="E25" s="5" t="str">
        <f>IF($A25&gt;0,(VLOOKUP($A25,Inscription!$A$7:$G$211,5,FALSE))," ")</f>
        <v> </v>
      </c>
      <c r="F25" s="5" t="str">
        <f>IF($A25&gt;0,(VLOOKUP($A25,Inscription!$A$7:$G$211,6,FALSE))," ")</f>
        <v> </v>
      </c>
      <c r="G25" s="5" t="str">
        <f>IF($A25&gt;0,(VLOOKUP($A25,Inscription!$A$7:$G$211,7,FALSE))," ")</f>
        <v> </v>
      </c>
    </row>
    <row r="26" spans="1:7" ht="15">
      <c r="A26" s="91"/>
      <c r="B26" s="16" t="str">
        <f>IF(A26&gt;0,(VLOOKUP($A26,Inscription!$A$7:$G$211,3,FALSE))," ")</f>
        <v> </v>
      </c>
      <c r="C26" s="92"/>
      <c r="D26" s="92"/>
      <c r="E26" s="5" t="str">
        <f>IF($A26&gt;0,(VLOOKUP($A26,Inscription!$A$7:$G$211,5,FALSE))," ")</f>
        <v> </v>
      </c>
      <c r="F26" s="5" t="str">
        <f>IF($A26&gt;0,(VLOOKUP($A26,Inscription!$A$7:$G$211,6,FALSE))," ")</f>
        <v> </v>
      </c>
      <c r="G26" s="5" t="str">
        <f>IF($A26&gt;0,(VLOOKUP($A26,Inscription!$A$7:$G$211,7,FALSE))," ")</f>
        <v> </v>
      </c>
    </row>
    <row r="27" spans="1:7" ht="15">
      <c r="A27" s="91"/>
      <c r="B27" s="16" t="str">
        <f>IF(A27&gt;0,(VLOOKUP($A27,Inscription!$A$7:$G$211,3,FALSE))," ")</f>
        <v> </v>
      </c>
      <c r="C27" s="92"/>
      <c r="D27" s="92"/>
      <c r="E27" s="5" t="str">
        <f>IF($A27&gt;0,(VLOOKUP($A27,Inscription!$A$7:$G$211,5,FALSE))," ")</f>
        <v> </v>
      </c>
      <c r="F27" s="5" t="str">
        <f>IF($A27&gt;0,(VLOOKUP($A27,Inscription!$A$7:$G$211,6,FALSE))," ")</f>
        <v> </v>
      </c>
      <c r="G27" s="5" t="str">
        <f>IF($A27&gt;0,(VLOOKUP($A27,Inscription!$A$7:$G$211,7,FALSE))," ")</f>
        <v> </v>
      </c>
    </row>
    <row r="28" spans="1:7" ht="15">
      <c r="A28" s="91"/>
      <c r="B28" s="16" t="str">
        <f>IF(A28&gt;0,(VLOOKUP($A28,Inscription!$A$7:$G$211,3,FALSE))," ")</f>
        <v> </v>
      </c>
      <c r="C28" s="92"/>
      <c r="D28" s="92"/>
      <c r="E28" s="5" t="str">
        <f>IF($A28&gt;0,(VLOOKUP($A28,Inscription!$A$7:$G$211,5,FALSE))," ")</f>
        <v> </v>
      </c>
      <c r="F28" s="5" t="str">
        <f>IF($A28&gt;0,(VLOOKUP($A28,Inscription!$A$7:$G$211,6,FALSE))," ")</f>
        <v> </v>
      </c>
      <c r="G28" s="5" t="str">
        <f>IF($A28&gt;0,(VLOOKUP($A28,Inscription!$A$7:$G$211,7,FALSE))," ")</f>
        <v> </v>
      </c>
    </row>
    <row r="29" spans="1:7" ht="15">
      <c r="A29" s="91"/>
      <c r="B29" s="16" t="str">
        <f>IF(A29&gt;0,(VLOOKUP($A29,Inscription!$A$7:$G$211,3,FALSE))," ")</f>
        <v> </v>
      </c>
      <c r="C29" s="92"/>
      <c r="D29" s="92"/>
      <c r="E29" s="5" t="str">
        <f>IF($A29&gt;0,(VLOOKUP($A29,Inscription!$A$7:$G$211,5,FALSE))," ")</f>
        <v> </v>
      </c>
      <c r="F29" s="5" t="str">
        <f>IF($A29&gt;0,(VLOOKUP($A29,Inscription!$A$7:$G$211,6,FALSE))," ")</f>
        <v> </v>
      </c>
      <c r="G29" s="5" t="str">
        <f>IF($A29&gt;0,(VLOOKUP($A29,Inscription!$A$7:$G$211,7,FALSE))," ")</f>
        <v> </v>
      </c>
    </row>
    <row r="30" spans="1:7" ht="15">
      <c r="A30" s="91"/>
      <c r="B30" s="16" t="str">
        <f>IF(A30&gt;0,(VLOOKUP($A30,Inscription!$A$7:$G$211,3,FALSE))," ")</f>
        <v> </v>
      </c>
      <c r="C30" s="92"/>
      <c r="D30" s="92"/>
      <c r="E30" s="5" t="str">
        <f>IF($A30&gt;0,(VLOOKUP($A30,Inscription!$A$7:$G$211,5,FALSE))," ")</f>
        <v> </v>
      </c>
      <c r="F30" s="5" t="str">
        <f>IF($A30&gt;0,(VLOOKUP($A30,Inscription!$A$7:$G$211,6,FALSE))," ")</f>
        <v> </v>
      </c>
      <c r="G30" s="5" t="str">
        <f>IF($A30&gt;0,(VLOOKUP($A30,Inscription!$A$7:$G$211,7,FALSE))," ")</f>
        <v> </v>
      </c>
    </row>
    <row r="31" spans="1:7" ht="15">
      <c r="A31" s="91"/>
      <c r="B31" s="16" t="str">
        <f>IF(A31&gt;0,(VLOOKUP($A31,Inscription!$A$7:$G$211,3,FALSE))," ")</f>
        <v> </v>
      </c>
      <c r="C31" s="92"/>
      <c r="D31" s="92"/>
      <c r="E31" s="5" t="str">
        <f>IF($A31&gt;0,(VLOOKUP($A31,Inscription!$A$7:$G$211,5,FALSE))," ")</f>
        <v> </v>
      </c>
      <c r="F31" s="5" t="str">
        <f>IF($A31&gt;0,(VLOOKUP($A31,Inscription!$A$7:$G$211,6,FALSE))," ")</f>
        <v> </v>
      </c>
      <c r="G31" s="5" t="str">
        <f>IF($A31&gt;0,(VLOOKUP($A31,Inscription!$A$7:$G$211,7,FALSE))," ")</f>
        <v> </v>
      </c>
    </row>
    <row r="32" spans="1:7" ht="15">
      <c r="A32" s="91"/>
      <c r="B32" s="16" t="str">
        <f>IF(A32&gt;0,(VLOOKUP($A32,Inscription!$A$7:$G$211,3,FALSE))," ")</f>
        <v> </v>
      </c>
      <c r="C32" s="92"/>
      <c r="D32" s="92"/>
      <c r="E32" s="5" t="str">
        <f>IF($A32&gt;0,(VLOOKUP($A32,Inscription!$A$7:$G$211,5,FALSE))," ")</f>
        <v> </v>
      </c>
      <c r="F32" s="5" t="str">
        <f>IF($A32&gt;0,(VLOOKUP($A32,Inscription!$A$7:$G$211,6,FALSE))," ")</f>
        <v> </v>
      </c>
      <c r="G32" s="5" t="str">
        <f>IF($A32&gt;0,(VLOOKUP($A32,Inscription!$A$7:$G$211,7,FALSE))," ")</f>
        <v> </v>
      </c>
    </row>
    <row r="33" spans="1:7" ht="15">
      <c r="A33" s="91"/>
      <c r="B33" s="16" t="str">
        <f>IF(A33&gt;0,(VLOOKUP($A33,Inscription!$A$7:$G$211,3,FALSE))," ")</f>
        <v> </v>
      </c>
      <c r="C33" s="92"/>
      <c r="D33" s="92"/>
      <c r="E33" s="5" t="str">
        <f>IF($A33&gt;0,(VLOOKUP($A33,Inscription!$A$7:$G$211,5,FALSE))," ")</f>
        <v> </v>
      </c>
      <c r="F33" s="5" t="str">
        <f>IF($A33&gt;0,(VLOOKUP($A33,Inscription!$A$7:$G$211,6,FALSE))," ")</f>
        <v> </v>
      </c>
      <c r="G33" s="5" t="str">
        <f>IF($A33&gt;0,(VLOOKUP($A33,Inscription!$A$7:$G$211,7,FALSE))," ")</f>
        <v> </v>
      </c>
    </row>
    <row r="34" spans="1:7" ht="15">
      <c r="A34" s="91"/>
      <c r="B34" s="16" t="str">
        <f>IF(A34&gt;0,(VLOOKUP($A34,Inscription!$A$7:$G$211,3,FALSE))," ")</f>
        <v> </v>
      </c>
      <c r="C34" s="92"/>
      <c r="D34" s="92"/>
      <c r="E34" s="5" t="str">
        <f>IF($A34&gt;0,(VLOOKUP($A34,Inscription!$A$7:$G$211,5,FALSE))," ")</f>
        <v> </v>
      </c>
      <c r="F34" s="5" t="str">
        <f>IF($A34&gt;0,(VLOOKUP($A34,Inscription!$A$7:$G$211,6,FALSE))," ")</f>
        <v> </v>
      </c>
      <c r="G34" s="5" t="str">
        <f>IF($A34&gt;0,(VLOOKUP($A34,Inscription!$A$7:$G$211,7,FALSE))," ")</f>
        <v> </v>
      </c>
    </row>
    <row r="35" spans="1:7" ht="15">
      <c r="A35" s="91"/>
      <c r="B35" s="16" t="str">
        <f>IF(A35&gt;0,(VLOOKUP($A35,Inscription!$A$7:$G$211,3,FALSE))," ")</f>
        <v> </v>
      </c>
      <c r="C35" s="92"/>
      <c r="D35" s="92"/>
      <c r="E35" s="5" t="str">
        <f>IF($A35&gt;0,(VLOOKUP($A35,Inscription!$A$7:$G$211,5,FALSE))," ")</f>
        <v> </v>
      </c>
      <c r="F35" s="5" t="str">
        <f>IF($A35&gt;0,(VLOOKUP($A35,Inscription!$A$7:$G$211,6,FALSE))," ")</f>
        <v> </v>
      </c>
      <c r="G35" s="5" t="str">
        <f>IF($A35&gt;0,(VLOOKUP($A35,Inscription!$A$7:$G$211,7,FALSE))," ")</f>
        <v> </v>
      </c>
    </row>
    <row r="36" spans="1:7" ht="15">
      <c r="A36" s="91"/>
      <c r="B36" s="16" t="str">
        <f>IF(A36&gt;0,(VLOOKUP($A36,Inscription!$A$7:$G$211,3,FALSE))," ")</f>
        <v> </v>
      </c>
      <c r="C36" s="92"/>
      <c r="D36" s="92"/>
      <c r="E36" s="5" t="str">
        <f>IF($A36&gt;0,(VLOOKUP($A36,Inscription!$A$7:$G$211,5,FALSE))," ")</f>
        <v> </v>
      </c>
      <c r="F36" s="5" t="str">
        <f>IF($A36&gt;0,(VLOOKUP($A36,Inscription!$A$7:$G$211,6,FALSE))," ")</f>
        <v> </v>
      </c>
      <c r="G36" s="5" t="str">
        <f>IF($A36&gt;0,(VLOOKUP($A36,Inscription!$A$7:$G$211,7,FALSE))," ")</f>
        <v> </v>
      </c>
    </row>
    <row r="37" spans="1:7" ht="15">
      <c r="A37" s="91"/>
      <c r="B37" s="16" t="str">
        <f>IF(A37&gt;0,(VLOOKUP($A37,Inscription!$A$7:$G$211,3,FALSE))," ")</f>
        <v> </v>
      </c>
      <c r="C37" s="92"/>
      <c r="D37" s="92"/>
      <c r="E37" s="5" t="str">
        <f>IF($A37&gt;0,(VLOOKUP($A37,Inscription!$A$7:$G$211,5,FALSE))," ")</f>
        <v> </v>
      </c>
      <c r="F37" s="5" t="str">
        <f>IF($A37&gt;0,(VLOOKUP($A37,Inscription!$A$7:$G$211,6,FALSE))," ")</f>
        <v> </v>
      </c>
      <c r="G37" s="5" t="str">
        <f>IF($A37&gt;0,(VLOOKUP($A37,Inscription!$A$7:$G$211,7,FALSE))," ")</f>
        <v> </v>
      </c>
    </row>
    <row r="38" spans="1:7" ht="15">
      <c r="A38" s="91"/>
      <c r="B38" s="16" t="str">
        <f>IF(A38&gt;0,(VLOOKUP($A38,Inscription!$A$7:$G$211,3,FALSE))," ")</f>
        <v> </v>
      </c>
      <c r="C38" s="92"/>
      <c r="D38" s="92"/>
      <c r="E38" s="5" t="str">
        <f>IF($A38&gt;0,(VLOOKUP($A38,Inscription!$A$7:$G$211,5,FALSE))," ")</f>
        <v> </v>
      </c>
      <c r="F38" s="5" t="str">
        <f>IF($A38&gt;0,(VLOOKUP($A38,Inscription!$A$7:$G$211,6,FALSE))," ")</f>
        <v> </v>
      </c>
      <c r="G38" s="5" t="str">
        <f>IF($A38&gt;0,(VLOOKUP($A38,Inscription!$A$7:$G$211,7,FALSE))," ")</f>
        <v> </v>
      </c>
    </row>
    <row r="39" ht="13.5">
      <c r="B39" s="93"/>
    </row>
    <row r="40" spans="1:7" ht="12.75">
      <c r="A40" s="94"/>
      <c r="B40" s="94"/>
      <c r="C40" s="94"/>
      <c r="D40" s="94"/>
      <c r="E40" s="94"/>
      <c r="F40" s="94"/>
      <c r="G40" s="94"/>
    </row>
    <row r="41" spans="2:7" ht="12.75" customHeight="1">
      <c r="B41" s="155" t="s">
        <v>99</v>
      </c>
      <c r="C41" s="156"/>
      <c r="D41" s="95"/>
      <c r="F41" s="97"/>
      <c r="G41" s="98"/>
    </row>
    <row r="42" spans="2:7" ht="12.75">
      <c r="B42" s="157"/>
      <c r="C42" s="158"/>
      <c r="D42" s="95"/>
      <c r="F42" s="99"/>
      <c r="G42" s="100"/>
    </row>
    <row r="43" spans="2:7" ht="12.75">
      <c r="B43" s="157"/>
      <c r="C43" s="158"/>
      <c r="D43" s="95"/>
      <c r="F43" s="99"/>
      <c r="G43" s="100"/>
    </row>
    <row r="44" spans="2:7" ht="12.75">
      <c r="B44" s="157"/>
      <c r="C44" s="158"/>
      <c r="D44" s="95"/>
      <c r="F44" s="99"/>
      <c r="G44" s="100"/>
    </row>
    <row r="45" spans="2:7" ht="12.75">
      <c r="B45" s="157"/>
      <c r="C45" s="158"/>
      <c r="D45" s="95"/>
      <c r="F45" s="99"/>
      <c r="G45" s="100"/>
    </row>
    <row r="46" spans="2:7" ht="12.75">
      <c r="B46" s="159"/>
      <c r="C46" s="160"/>
      <c r="D46" s="95"/>
      <c r="F46" s="101"/>
      <c r="G46" s="102"/>
    </row>
  </sheetData>
  <sheetProtection/>
  <mergeCells count="8">
    <mergeCell ref="A1:G1"/>
    <mergeCell ref="A2:G2"/>
    <mergeCell ref="B41:C46"/>
    <mergeCell ref="G9:G11"/>
    <mergeCell ref="A9:A11"/>
    <mergeCell ref="B9:C11"/>
    <mergeCell ref="E9:E11"/>
    <mergeCell ref="F9:F11"/>
  </mergeCells>
  <printOptions horizontalCentered="1"/>
  <pageMargins left="0.31496062992125984" right="0.3937007874015748" top="0.31496062992125984" bottom="0.26" header="0.2755905511811024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D2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8.8515625" style="0" customWidth="1"/>
    <col min="2" max="2" width="27.421875" style="0" customWidth="1"/>
    <col min="3" max="3" width="15.00390625" style="0" customWidth="1"/>
  </cols>
  <sheetData>
    <row r="2" spans="1:2" ht="18">
      <c r="A2" s="8"/>
      <c r="B2" s="8"/>
    </row>
    <row r="4" spans="2:4" ht="12.75">
      <c r="B4" s="27" t="s">
        <v>17</v>
      </c>
      <c r="C4" s="27" t="s">
        <v>18</v>
      </c>
      <c r="D4" s="27" t="s">
        <v>19</v>
      </c>
    </row>
    <row r="5" spans="1:4" ht="12.75">
      <c r="A5" s="6">
        <v>1</v>
      </c>
      <c r="B5" s="22"/>
      <c r="C5" s="22"/>
      <c r="D5" s="22"/>
    </row>
    <row r="6" spans="1:4" ht="12.75">
      <c r="A6" s="6">
        <v>2</v>
      </c>
      <c r="B6" s="22"/>
      <c r="C6" s="22"/>
      <c r="D6" s="22"/>
    </row>
    <row r="7" spans="1:4" ht="12.75">
      <c r="A7" s="6">
        <v>3</v>
      </c>
      <c r="B7" s="22"/>
      <c r="C7" s="22"/>
      <c r="D7" s="22"/>
    </row>
    <row r="8" spans="1:4" ht="12.75">
      <c r="A8" s="6">
        <v>4</v>
      </c>
      <c r="B8" s="22"/>
      <c r="C8" s="22"/>
      <c r="D8" s="22"/>
    </row>
    <row r="9" spans="1:4" ht="12.75">
      <c r="A9" s="6">
        <v>5</v>
      </c>
      <c r="B9" s="22"/>
      <c r="C9" s="22"/>
      <c r="D9" s="22"/>
    </row>
    <row r="10" spans="1:4" ht="12.75">
      <c r="A10" s="6">
        <v>6</v>
      </c>
      <c r="B10" s="22"/>
      <c r="C10" s="22"/>
      <c r="D10" s="22"/>
    </row>
    <row r="11" spans="1:4" ht="12.75">
      <c r="A11" s="6">
        <v>7</v>
      </c>
      <c r="B11" s="22"/>
      <c r="C11" s="22"/>
      <c r="D11" s="22"/>
    </row>
    <row r="12" spans="1:4" ht="13.5">
      <c r="A12" s="6">
        <v>8</v>
      </c>
      <c r="B12" s="22"/>
      <c r="C12" s="5"/>
      <c r="D12" s="5"/>
    </row>
    <row r="13" spans="1:4" ht="13.5">
      <c r="A13" s="6">
        <v>9</v>
      </c>
      <c r="B13" s="22"/>
      <c r="C13" s="5"/>
      <c r="D13" s="5"/>
    </row>
    <row r="14" spans="1:4" ht="13.5">
      <c r="A14" s="6">
        <v>10</v>
      </c>
      <c r="B14" s="22"/>
      <c r="C14" s="5"/>
      <c r="D14" s="5"/>
    </row>
    <row r="15" spans="1:4" ht="13.5">
      <c r="A15" s="6">
        <v>11</v>
      </c>
      <c r="B15" s="5"/>
      <c r="C15" s="5"/>
      <c r="D15" s="5"/>
    </row>
    <row r="16" spans="1:4" ht="13.5">
      <c r="A16" s="6">
        <v>12</v>
      </c>
      <c r="B16" s="5"/>
      <c r="C16" s="5"/>
      <c r="D16" s="5"/>
    </row>
    <row r="17" spans="1:4" ht="13.5">
      <c r="A17" s="6">
        <v>13</v>
      </c>
      <c r="B17" s="5"/>
      <c r="C17" s="5"/>
      <c r="D17" s="5"/>
    </row>
    <row r="18" spans="1:4" ht="13.5">
      <c r="A18" s="6">
        <v>14</v>
      </c>
      <c r="B18" s="5"/>
      <c r="C18" s="5"/>
      <c r="D18" s="5"/>
    </row>
    <row r="19" spans="1:4" ht="13.5">
      <c r="A19" s="6">
        <v>15</v>
      </c>
      <c r="B19" s="5"/>
      <c r="C19" s="5"/>
      <c r="D19" s="5"/>
    </row>
    <row r="20" spans="1:4" ht="13.5">
      <c r="A20" s="6">
        <v>16</v>
      </c>
      <c r="B20" s="5"/>
      <c r="C20" s="5"/>
      <c r="D20" s="5"/>
    </row>
    <row r="21" spans="1:4" ht="13.5">
      <c r="A21" s="6">
        <v>17</v>
      </c>
      <c r="B21" s="5"/>
      <c r="C21" s="5"/>
      <c r="D21" s="5"/>
    </row>
    <row r="22" spans="1:4" ht="13.5">
      <c r="A22" s="6">
        <v>18</v>
      </c>
      <c r="B22" s="5"/>
      <c r="C22" s="5"/>
      <c r="D22" s="5"/>
    </row>
    <row r="23" spans="1:4" ht="13.5">
      <c r="A23" s="6">
        <v>19</v>
      </c>
      <c r="B23" s="5"/>
      <c r="C23" s="5"/>
      <c r="D23" s="5"/>
    </row>
    <row r="24" spans="1:4" ht="13.5">
      <c r="A24" s="6">
        <v>20</v>
      </c>
      <c r="B24" s="5"/>
      <c r="C24" s="5"/>
      <c r="D24" s="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K641"/>
  <sheetViews>
    <sheetView showZeros="0"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6.7109375" style="10" customWidth="1"/>
    <col min="2" max="2" width="12.421875" style="20" customWidth="1"/>
    <col min="3" max="3" width="13.8515625" style="10" customWidth="1"/>
    <col min="4" max="4" width="6.7109375" style="10" customWidth="1"/>
    <col min="5" max="5" width="9.00390625" style="10" customWidth="1"/>
    <col min="6" max="6" width="10.28125" style="10" customWidth="1"/>
    <col min="7" max="7" width="17.8515625" style="10" customWidth="1"/>
    <col min="8" max="8" width="12.7109375" style="10" customWidth="1"/>
    <col min="9" max="9" width="8.7109375" style="10" customWidth="1"/>
    <col min="10" max="10" width="7.57421875" style="86" customWidth="1"/>
    <col min="11" max="11" width="8.00390625" style="82" customWidth="1"/>
    <col min="12" max="16384" width="11.421875" style="10" customWidth="1"/>
  </cols>
  <sheetData>
    <row r="1" spans="2:11" ht="12.75">
      <c r="B1" s="128" t="s">
        <v>106</v>
      </c>
      <c r="C1" s="164">
        <f>Inscription!$D$1</f>
        <v>0</v>
      </c>
      <c r="D1" s="164"/>
      <c r="E1" s="20"/>
      <c r="F1" s="129" t="s">
        <v>107</v>
      </c>
      <c r="G1" s="130">
        <f>Inscription!D2</f>
        <v>0</v>
      </c>
      <c r="H1" s="20"/>
      <c r="I1" s="20"/>
      <c r="K1" s="86"/>
    </row>
    <row r="2" spans="2:11" ht="12.75">
      <c r="B2" s="28" t="s">
        <v>16</v>
      </c>
      <c r="C2" s="28">
        <f>EPR1</f>
        <v>0</v>
      </c>
      <c r="D2" s="131"/>
      <c r="E2" s="132"/>
      <c r="F2" s="133" t="s">
        <v>11</v>
      </c>
      <c r="G2" s="134">
        <f>CAT1</f>
        <v>0</v>
      </c>
      <c r="H2" s="165">
        <f>Inscription!$B$3</f>
        <v>0</v>
      </c>
      <c r="I2" s="166"/>
      <c r="J2" s="96"/>
      <c r="K2" s="96"/>
    </row>
    <row r="3" spans="1:11" ht="12.75" customHeight="1">
      <c r="A3" s="124" t="s">
        <v>12</v>
      </c>
      <c r="D3" s="11" t="s">
        <v>0</v>
      </c>
      <c r="E3" s="161" t="s">
        <v>10</v>
      </c>
      <c r="F3" s="163"/>
      <c r="G3" s="2" t="s">
        <v>1</v>
      </c>
      <c r="H3" s="2" t="s">
        <v>13</v>
      </c>
      <c r="I3" s="2" t="s">
        <v>7</v>
      </c>
      <c r="J3" s="83" t="s">
        <v>90</v>
      </c>
      <c r="K3" s="79" t="s">
        <v>91</v>
      </c>
    </row>
    <row r="4" spans="1:11" ht="13.5">
      <c r="A4" s="125"/>
      <c r="B4" s="126" t="s">
        <v>8</v>
      </c>
      <c r="C4" s="26">
        <f>DIST1</f>
        <v>0</v>
      </c>
      <c r="D4" s="24">
        <v>1</v>
      </c>
      <c r="E4" s="16" t="str">
        <f>IF(A4&gt;0,CONCATENATE((VLOOKUP($A4,Inscription!$A$7:$G$146,3,FALSE)),"   ",(VLOOKUP($A4,Inscription!$A$7:$G$146,4,FALSE)))," ")</f>
        <v> </v>
      </c>
      <c r="F4" s="18"/>
      <c r="G4" s="103" t="str">
        <f>IF(A4&gt;0,(VLOOKUP($A4,Inscription!$A$7:$G$146,5,FALSE))," ")</f>
        <v> </v>
      </c>
      <c r="H4" s="5" t="str">
        <f>IF(A4&gt;0,(VLOOKUP($A4,Inscription!$A$7:$G$146,7,FALSE))," ")</f>
        <v> </v>
      </c>
      <c r="I4" s="12"/>
      <c r="J4" s="84"/>
      <c r="K4" s="80"/>
    </row>
    <row r="5" spans="1:11" ht="13.5">
      <c r="A5" s="125"/>
      <c r="B5" s="127" t="s">
        <v>20</v>
      </c>
      <c r="C5" s="26"/>
      <c r="D5" s="24">
        <v>2</v>
      </c>
      <c r="E5" s="16" t="str">
        <f>IF(A5&gt;0,CONCATENATE((VLOOKUP($A5,Inscription!$A$7:$G$146,3,FALSE)),"   ",(VLOOKUP($A5,Inscription!$A$7:$G$146,4,FALSE)))," ")</f>
        <v> </v>
      </c>
      <c r="F5" s="18"/>
      <c r="G5" s="103" t="str">
        <f>IF(A5&gt;0,(VLOOKUP($A5,Inscription!$A$7:$G$146,5,FALSE))," ")</f>
        <v> </v>
      </c>
      <c r="H5" s="5" t="str">
        <f>IF(A5&gt;0,(VLOOKUP($A5,Inscription!$A$7:$G$146,7,FALSE))," ")</f>
        <v> </v>
      </c>
      <c r="I5" s="7"/>
      <c r="J5" s="85"/>
      <c r="K5" s="81"/>
    </row>
    <row r="6" spans="1:11" ht="13.5">
      <c r="A6" s="125"/>
      <c r="B6" s="127" t="s">
        <v>2</v>
      </c>
      <c r="C6" s="26">
        <f>COUNTA(A4:A33)</f>
        <v>0</v>
      </c>
      <c r="D6" s="24">
        <v>3</v>
      </c>
      <c r="E6" s="16" t="str">
        <f>IF(A6&gt;0,CONCATENATE((VLOOKUP($A6,Inscription!$A$7:$G$146,3,FALSE)),"   ",(VLOOKUP($A6,Inscription!$A$7:$G$146,4,FALSE)))," ")</f>
        <v> </v>
      </c>
      <c r="F6" s="18"/>
      <c r="G6" s="103" t="str">
        <f>IF(A6&gt;0,(VLOOKUP($A6,Inscription!$A$7:$G$146,5,FALSE))," ")</f>
        <v> </v>
      </c>
      <c r="H6" s="5" t="str">
        <f>IF(A6&gt;0,(VLOOKUP($A6,Inscription!$A$7:$G$146,7,FALSE))," ")</f>
        <v> </v>
      </c>
      <c r="I6" s="7"/>
      <c r="J6" s="85"/>
      <c r="K6" s="81"/>
    </row>
    <row r="7" spans="1:11" ht="13.5">
      <c r="A7" s="125"/>
      <c r="D7" s="24">
        <v>4</v>
      </c>
      <c r="E7" s="16" t="str">
        <f>IF(A7&gt;0,CONCATENATE((VLOOKUP($A7,Inscription!$A$7:$G$146,3,FALSE)),"   ",(VLOOKUP($A7,Inscription!$A$7:$G$146,4,FALSE)))," ")</f>
        <v> </v>
      </c>
      <c r="F7" s="18"/>
      <c r="G7" s="103" t="str">
        <f>IF(A7&gt;0,(VLOOKUP($A7,Inscription!$A$7:$G$146,5,FALSE))," ")</f>
        <v> </v>
      </c>
      <c r="H7" s="5" t="str">
        <f>IF(A7&gt;0,(VLOOKUP($A7,Inscription!$A$7:$G$146,7,FALSE))," ")</f>
        <v> </v>
      </c>
      <c r="I7" s="7"/>
      <c r="J7" s="85"/>
      <c r="K7" s="81"/>
    </row>
    <row r="8" spans="1:11" ht="13.5">
      <c r="A8" s="125"/>
      <c r="D8" s="24">
        <v>5</v>
      </c>
      <c r="E8" s="16" t="str">
        <f>IF(A8&gt;0,CONCATENATE((VLOOKUP($A8,Inscription!$A$7:$G$146,3,FALSE)),"   ",(VLOOKUP($A8,Inscription!$A$7:$G$146,4,FALSE)))," ")</f>
        <v> </v>
      </c>
      <c r="F8" s="18"/>
      <c r="G8" s="103" t="str">
        <f>IF(A8&gt;0,(VLOOKUP($A8,Inscription!$A$7:$G$146,5,FALSE))," ")</f>
        <v> </v>
      </c>
      <c r="H8" s="5" t="str">
        <f>IF(A8&gt;0,(VLOOKUP($A8,Inscription!$A$7:$G$146,7,FALSE))," ")</f>
        <v> </v>
      </c>
      <c r="I8" s="7"/>
      <c r="J8" s="85"/>
      <c r="K8" s="81"/>
    </row>
    <row r="9" spans="1:11" ht="13.5">
      <c r="A9" s="125"/>
      <c r="C9" s="20"/>
      <c r="D9" s="24">
        <v>6</v>
      </c>
      <c r="E9" s="16" t="str">
        <f>IF(A9&gt;0,CONCATENATE((VLOOKUP($A9,Inscription!$A$7:$G$146,3,FALSE)),"   ",(VLOOKUP($A9,Inscription!$A$7:$G$146,4,FALSE)))," ")</f>
        <v> </v>
      </c>
      <c r="F9" s="18"/>
      <c r="G9" s="103" t="str">
        <f>IF(A9&gt;0,(VLOOKUP($A9,Inscription!$A$7:$G$146,5,FALSE))," ")</f>
        <v> </v>
      </c>
      <c r="H9" s="5" t="str">
        <f>IF(A9&gt;0,(VLOOKUP($A9,Inscription!$A$7:$G$146,7,FALSE))," ")</f>
        <v> </v>
      </c>
      <c r="I9" s="7"/>
      <c r="J9" s="85"/>
      <c r="K9" s="81"/>
    </row>
    <row r="10" spans="1:11" ht="13.5">
      <c r="A10" s="125"/>
      <c r="D10" s="24">
        <v>7</v>
      </c>
      <c r="E10" s="16" t="str">
        <f>IF(A10&gt;0,CONCATENATE((VLOOKUP($A10,Inscription!$A$7:$G$146,3,FALSE)),"   ",(VLOOKUP($A10,Inscription!$A$7:$G$146,4,FALSE)))," ")</f>
        <v> </v>
      </c>
      <c r="F10" s="18"/>
      <c r="G10" s="103" t="str">
        <f>IF(A10&gt;0,(VLOOKUP($A10,Inscription!$A$7:$G$146,5,FALSE))," ")</f>
        <v> </v>
      </c>
      <c r="H10" s="5" t="str">
        <f>IF(A10&gt;0,(VLOOKUP($A10,Inscription!$A$7:$G$146,7,FALSE))," ")</f>
        <v> </v>
      </c>
      <c r="I10" s="7"/>
      <c r="J10" s="85"/>
      <c r="K10" s="81"/>
    </row>
    <row r="11" spans="1:11" ht="13.5">
      <c r="A11" s="125"/>
      <c r="C11" s="20"/>
      <c r="D11" s="24">
        <v>8</v>
      </c>
      <c r="E11" s="16" t="str">
        <f>IF(A11&gt;0,CONCATENATE((VLOOKUP($A11,Inscription!$A$7:$G$146,3,FALSE)),"   ",(VLOOKUP($A11,Inscription!$A$7:$G$146,4,FALSE)))," ")</f>
        <v> </v>
      </c>
      <c r="F11" s="18"/>
      <c r="G11" s="103" t="str">
        <f>IF(A11&gt;0,(VLOOKUP($A11,Inscription!$A$7:$G$146,5,FALSE))," ")</f>
        <v> </v>
      </c>
      <c r="H11" s="5" t="str">
        <f>IF(A11&gt;0,(VLOOKUP($A11,Inscription!$A$7:$G$146,7,FALSE))," ")</f>
        <v> </v>
      </c>
      <c r="I11" s="7"/>
      <c r="J11" s="85"/>
      <c r="K11" s="81"/>
    </row>
    <row r="12" spans="1:11" ht="13.5">
      <c r="A12" s="125"/>
      <c r="D12" s="24">
        <v>9</v>
      </c>
      <c r="E12" s="16" t="str">
        <f>IF(A12&gt;0,CONCATENATE((VLOOKUP($A12,Inscription!$A$7:$G$146,3,FALSE)),"   ",(VLOOKUP($A12,Inscription!$A$7:$G$146,4,FALSE)))," ")</f>
        <v> </v>
      </c>
      <c r="F12" s="18"/>
      <c r="G12" s="103" t="str">
        <f>IF(A12&gt;0,(VLOOKUP($A12,Inscription!$A$7:$G$146,5,FALSE))," ")</f>
        <v> </v>
      </c>
      <c r="H12" s="5" t="str">
        <f>IF(A12&gt;0,(VLOOKUP($A12,Inscription!$A$7:$G$146,7,FALSE))," ")</f>
        <v> </v>
      </c>
      <c r="I12" s="7"/>
      <c r="J12" s="85"/>
      <c r="K12" s="81"/>
    </row>
    <row r="13" spans="1:11" ht="13.5">
      <c r="A13" s="125"/>
      <c r="C13" s="20"/>
      <c r="D13" s="24">
        <v>10</v>
      </c>
      <c r="E13" s="16" t="str">
        <f>IF(A13&gt;0,CONCATENATE((VLOOKUP($A13,Inscription!$A$7:$G$146,3,FALSE)),"   ",(VLOOKUP($A13,Inscription!$A$7:$G$146,4,FALSE)))," ")</f>
        <v> </v>
      </c>
      <c r="F13" s="18"/>
      <c r="G13" s="103" t="str">
        <f>IF(A13&gt;0,(VLOOKUP($A13,Inscription!$A$7:$G$146,5,FALSE))," ")</f>
        <v> </v>
      </c>
      <c r="H13" s="5" t="str">
        <f>IF(A13&gt;0,(VLOOKUP($A13,Inscription!$A$7:$G$146,7,FALSE))," ")</f>
        <v> </v>
      </c>
      <c r="I13" s="7"/>
      <c r="J13" s="85"/>
      <c r="K13" s="81"/>
    </row>
    <row r="14" spans="1:11" ht="13.5">
      <c r="A14" s="125"/>
      <c r="D14" s="24">
        <v>11</v>
      </c>
      <c r="E14" s="16" t="str">
        <f>IF(A14&gt;0,CONCATENATE((VLOOKUP($A14,Inscription!$A$7:$G$146,3,FALSE)),"   ",(VLOOKUP($A14,Inscription!$A$7:$G$146,4,FALSE)))," ")</f>
        <v> </v>
      </c>
      <c r="F14" s="18"/>
      <c r="G14" s="103" t="str">
        <f>IF(A14&gt;0,(VLOOKUP($A14,Inscription!$A$7:$G$146,5,FALSE))," ")</f>
        <v> </v>
      </c>
      <c r="H14" s="5" t="str">
        <f>IF(A14&gt;0,(VLOOKUP($A14,Inscription!$A$7:$G$146,7,FALSE))," ")</f>
        <v> </v>
      </c>
      <c r="I14" s="7"/>
      <c r="J14" s="85"/>
      <c r="K14" s="81"/>
    </row>
    <row r="15" spans="1:11" ht="13.5">
      <c r="A15" s="125"/>
      <c r="D15" s="24">
        <v>12</v>
      </c>
      <c r="E15" s="16" t="str">
        <f>IF(A15&gt;0,CONCATENATE((VLOOKUP($A15,Inscription!$A$7:$G$146,3,FALSE)),"   ",(VLOOKUP($A15,Inscription!$A$7:$G$146,4,FALSE)))," ")</f>
        <v> </v>
      </c>
      <c r="F15" s="18"/>
      <c r="G15" s="103" t="str">
        <f>IF(A15&gt;0,(VLOOKUP($A15,Inscription!$A$7:$G$146,5,FALSE))," ")</f>
        <v> </v>
      </c>
      <c r="H15" s="5" t="str">
        <f>IF(A15&gt;0,(VLOOKUP($A15,Inscription!$A$7:$G$146,7,FALSE))," ")</f>
        <v> </v>
      </c>
      <c r="I15" s="7"/>
      <c r="J15" s="85"/>
      <c r="K15" s="81"/>
    </row>
    <row r="16" spans="1:11" ht="13.5">
      <c r="A16" s="125"/>
      <c r="C16" s="20"/>
      <c r="D16" s="24">
        <v>13</v>
      </c>
      <c r="E16" s="16" t="str">
        <f>IF(A16&gt;0,CONCATENATE((VLOOKUP($A16,Inscription!$A$7:$G$146,3,FALSE)),"   ",(VLOOKUP($A16,Inscription!$A$7:$G$146,4,FALSE)))," ")</f>
        <v> </v>
      </c>
      <c r="F16" s="18"/>
      <c r="G16" s="103" t="str">
        <f>IF(A16&gt;0,(VLOOKUP($A16,Inscription!$A$7:$G$146,5,FALSE))," ")</f>
        <v> </v>
      </c>
      <c r="H16" s="5" t="str">
        <f>IF(A16&gt;0,(VLOOKUP($A16,Inscription!$A$7:$G$146,7,FALSE))," ")</f>
        <v> </v>
      </c>
      <c r="I16" s="7"/>
      <c r="J16" s="85"/>
      <c r="K16" s="81"/>
    </row>
    <row r="17" spans="1:11" ht="13.5">
      <c r="A17" s="125"/>
      <c r="C17" s="20"/>
      <c r="D17" s="24">
        <v>14</v>
      </c>
      <c r="E17" s="16" t="str">
        <f>IF(A17&gt;0,CONCATENATE((VLOOKUP($A17,Inscription!$A$7:$G$146,3,FALSE)),"   ",(VLOOKUP($A17,Inscription!$A$7:$G$146,4,FALSE)))," ")</f>
        <v> </v>
      </c>
      <c r="F17" s="18"/>
      <c r="G17" s="103" t="str">
        <f>IF(A17&gt;0,(VLOOKUP($A17,Inscription!$A$7:$G$146,5,FALSE))," ")</f>
        <v> </v>
      </c>
      <c r="H17" s="5" t="str">
        <f>IF(A17&gt;0,(VLOOKUP($A17,Inscription!$A$7:$G$146,7,FALSE))," ")</f>
        <v> </v>
      </c>
      <c r="I17" s="7"/>
      <c r="J17" s="85"/>
      <c r="K17" s="81"/>
    </row>
    <row r="18" spans="1:11" ht="13.5">
      <c r="A18" s="125"/>
      <c r="C18" s="20"/>
      <c r="D18" s="24">
        <v>15</v>
      </c>
      <c r="E18" s="16" t="str">
        <f>IF(A18&gt;0,CONCATENATE((VLOOKUP($A18,Inscription!$A$7:$G$146,3,FALSE)),"   ",(VLOOKUP($A18,Inscription!$A$7:$G$146,4,FALSE)))," ")</f>
        <v> </v>
      </c>
      <c r="F18" s="18"/>
      <c r="G18" s="103" t="str">
        <f>IF(A18&gt;0,(VLOOKUP($A18,Inscription!$A$7:$G$146,5,FALSE))," ")</f>
        <v> </v>
      </c>
      <c r="H18" s="5" t="str">
        <f>IF(A18&gt;0,(VLOOKUP($A18,Inscription!$A$7:$G$146,7,FALSE))," ")</f>
        <v> </v>
      </c>
      <c r="I18" s="7"/>
      <c r="J18" s="85"/>
      <c r="K18" s="81"/>
    </row>
    <row r="19" spans="1:11" ht="13.5">
      <c r="A19" s="125"/>
      <c r="C19" s="20"/>
      <c r="D19" s="24">
        <v>16</v>
      </c>
      <c r="E19" s="16" t="str">
        <f>IF(A19&gt;0,CONCATENATE((VLOOKUP($A19,Inscription!$A$7:$G$146,3,FALSE)),"   ",(VLOOKUP($A19,Inscription!$A$7:$G$146,4,FALSE)))," ")</f>
        <v> </v>
      </c>
      <c r="F19" s="18"/>
      <c r="G19" s="103" t="str">
        <f>IF(A19&gt;0,(VLOOKUP($A19,Inscription!$A$7:$G$146,5,FALSE))," ")</f>
        <v> </v>
      </c>
      <c r="H19" s="5" t="str">
        <f>IF(A19&gt;0,(VLOOKUP($A19,Inscription!$A$7:$G$146,7,FALSE))," ")</f>
        <v> </v>
      </c>
      <c r="I19" s="7"/>
      <c r="J19" s="85"/>
      <c r="K19" s="81"/>
    </row>
    <row r="20" spans="1:11" ht="13.5">
      <c r="A20" s="125"/>
      <c r="C20" s="20"/>
      <c r="D20" s="24">
        <v>17</v>
      </c>
      <c r="E20" s="16" t="str">
        <f>IF(A20&gt;0,CONCATENATE((VLOOKUP($A20,Inscription!$A$7:$G$146,3,FALSE)),"   ",(VLOOKUP($A20,Inscription!$A$7:$G$146,4,FALSE)))," ")</f>
        <v> </v>
      </c>
      <c r="F20" s="18"/>
      <c r="G20" s="103" t="str">
        <f>IF(A20&gt;0,(VLOOKUP($A20,Inscription!$A$7:$G$146,5,FALSE))," ")</f>
        <v> </v>
      </c>
      <c r="H20" s="5" t="str">
        <f>IF(A20&gt;0,(VLOOKUP($A20,Inscription!$A$7:$G$146,7,FALSE))," ")</f>
        <v> </v>
      </c>
      <c r="I20" s="7"/>
      <c r="J20" s="85"/>
      <c r="K20" s="81"/>
    </row>
    <row r="21" spans="1:11" ht="13.5">
      <c r="A21" s="125"/>
      <c r="C21" s="20"/>
      <c r="D21" s="24">
        <v>18</v>
      </c>
      <c r="E21" s="16" t="str">
        <f>IF(A21&gt;0,CONCATENATE((VLOOKUP($A21,Inscription!$A$7:$G$146,3,FALSE)),"   ",(VLOOKUP($A21,Inscription!$A$7:$G$146,4,FALSE)))," ")</f>
        <v> </v>
      </c>
      <c r="F21" s="18"/>
      <c r="G21" s="103" t="str">
        <f>IF(A21&gt;0,(VLOOKUP($A21,Inscription!$A$7:$G$146,5,FALSE))," ")</f>
        <v> </v>
      </c>
      <c r="H21" s="5" t="str">
        <f>IF(A21&gt;0,(VLOOKUP($A21,Inscription!$A$7:$G$146,7,FALSE))," ")</f>
        <v> </v>
      </c>
      <c r="I21" s="7"/>
      <c r="J21" s="85"/>
      <c r="K21" s="81"/>
    </row>
    <row r="22" spans="1:11" ht="13.5">
      <c r="A22" s="125"/>
      <c r="C22" s="20"/>
      <c r="D22" s="24">
        <v>19</v>
      </c>
      <c r="E22" s="16" t="str">
        <f>IF(A22&gt;0,CONCATENATE((VLOOKUP($A22,Inscription!$A$7:$G$146,3,FALSE)),"   ",(VLOOKUP($A22,Inscription!$A$7:$G$146,4,FALSE)))," ")</f>
        <v> </v>
      </c>
      <c r="F22" s="18"/>
      <c r="G22" s="103" t="str">
        <f>IF(A22&gt;0,(VLOOKUP($A22,Inscription!$A$7:$G$146,5,FALSE))," ")</f>
        <v> </v>
      </c>
      <c r="H22" s="5" t="str">
        <f>IF(A22&gt;0,(VLOOKUP($A22,Inscription!$A$7:$G$146,7,FALSE))," ")</f>
        <v> </v>
      </c>
      <c r="I22" s="7"/>
      <c r="J22" s="85"/>
      <c r="K22" s="81"/>
    </row>
    <row r="23" spans="1:11" ht="13.5">
      <c r="A23" s="125"/>
      <c r="C23" s="20"/>
      <c r="D23" s="24">
        <v>20</v>
      </c>
      <c r="E23" s="16" t="str">
        <f>IF(A23&gt;0,CONCATENATE((VLOOKUP($A23,Inscription!$A$7:$G$146,3,FALSE)),"   ",(VLOOKUP($A23,Inscription!$A$7:$G$146,4,FALSE)))," ")</f>
        <v> </v>
      </c>
      <c r="F23" s="18"/>
      <c r="G23" s="103" t="str">
        <f>IF(A23&gt;0,(VLOOKUP($A23,Inscription!$A$7:$G$146,5,FALSE))," ")</f>
        <v> </v>
      </c>
      <c r="H23" s="5" t="str">
        <f>IF(A23&gt;0,(VLOOKUP($A23,Inscription!$A$7:$G$146,7,FALSE))," ")</f>
        <v> </v>
      </c>
      <c r="I23" s="7"/>
      <c r="J23" s="85"/>
      <c r="K23" s="81"/>
    </row>
    <row r="24" spans="1:11" ht="13.5">
      <c r="A24" s="125"/>
      <c r="C24" s="20"/>
      <c r="D24" s="24">
        <v>21</v>
      </c>
      <c r="E24" s="16" t="str">
        <f>IF(A24&gt;0,CONCATENATE((VLOOKUP($A24,Inscription!$A$7:$G$146,3,FALSE)),"   ",(VLOOKUP($A24,Inscription!$A$7:$G$146,4,FALSE)))," ")</f>
        <v> </v>
      </c>
      <c r="F24" s="18"/>
      <c r="G24" s="103" t="str">
        <f>IF(A24&gt;0,(VLOOKUP($A24,Inscription!$A$7:$G$146,5,FALSE))," ")</f>
        <v> </v>
      </c>
      <c r="H24" s="5" t="str">
        <f>IF(A24&gt;0,(VLOOKUP($A24,Inscription!$A$7:$G$146,7,FALSE))," ")</f>
        <v> </v>
      </c>
      <c r="I24" s="7"/>
      <c r="J24" s="85"/>
      <c r="K24" s="81"/>
    </row>
    <row r="25" spans="1:11" ht="13.5">
      <c r="A25" s="125"/>
      <c r="C25" s="20"/>
      <c r="D25" s="24">
        <v>22</v>
      </c>
      <c r="E25" s="16" t="str">
        <f>IF(A25&gt;0,CONCATENATE((VLOOKUP($A25,Inscription!$A$7:$G$146,3,FALSE)),"   ",(VLOOKUP($A25,Inscription!$A$7:$G$146,4,FALSE)))," ")</f>
        <v> </v>
      </c>
      <c r="F25" s="18"/>
      <c r="G25" s="103" t="str">
        <f>IF(A25&gt;0,(VLOOKUP($A25,Inscription!$A$7:$G$146,5,FALSE))," ")</f>
        <v> </v>
      </c>
      <c r="H25" s="5" t="str">
        <f>IF(A25&gt;0,(VLOOKUP($A25,Inscription!$A$7:$G$146,7,FALSE))," ")</f>
        <v> </v>
      </c>
      <c r="I25" s="7"/>
      <c r="J25" s="85"/>
      <c r="K25" s="81"/>
    </row>
    <row r="26" spans="1:11" ht="13.5">
      <c r="A26" s="125"/>
      <c r="C26" s="20"/>
      <c r="D26" s="24">
        <v>23</v>
      </c>
      <c r="E26" s="16" t="str">
        <f>IF(A26&gt;0,CONCATENATE((VLOOKUP($A26,Inscription!$A$7:$G$146,3,FALSE)),"   ",(VLOOKUP($A26,Inscription!$A$7:$G$146,4,FALSE)))," ")</f>
        <v> </v>
      </c>
      <c r="F26" s="18"/>
      <c r="G26" s="103" t="str">
        <f>IF(A26&gt;0,(VLOOKUP($A26,Inscription!$A$7:$G$146,5,FALSE))," ")</f>
        <v> </v>
      </c>
      <c r="H26" s="5" t="str">
        <f>IF(A26&gt;0,(VLOOKUP($A26,Inscription!$A$7:$G$146,7,FALSE))," ")</f>
        <v> </v>
      </c>
      <c r="I26" s="7"/>
      <c r="J26" s="85"/>
      <c r="K26" s="81"/>
    </row>
    <row r="27" spans="1:11" ht="13.5">
      <c r="A27" s="125"/>
      <c r="C27" s="20"/>
      <c r="D27" s="24">
        <v>24</v>
      </c>
      <c r="E27" s="16" t="str">
        <f>IF(A27&gt;0,CONCATENATE((VLOOKUP($A27,Inscription!$A$7:$G$146,3,FALSE)),"   ",(VLOOKUP($A27,Inscription!$A$7:$G$146,4,FALSE)))," ")</f>
        <v> </v>
      </c>
      <c r="F27" s="18"/>
      <c r="G27" s="103" t="str">
        <f>IF(A27&gt;0,(VLOOKUP($A27,Inscription!$A$7:$G$146,5,FALSE))," ")</f>
        <v> </v>
      </c>
      <c r="H27" s="5" t="str">
        <f>IF(A27&gt;0,(VLOOKUP($A27,Inscription!$A$7:$G$146,7,FALSE))," ")</f>
        <v> </v>
      </c>
      <c r="I27" s="7"/>
      <c r="J27" s="85"/>
      <c r="K27" s="81"/>
    </row>
    <row r="28" spans="1:11" ht="13.5">
      <c r="A28" s="125"/>
      <c r="C28" s="20"/>
      <c r="D28" s="24">
        <v>25</v>
      </c>
      <c r="E28" s="16" t="str">
        <f>IF(A28&gt;0,CONCATENATE((VLOOKUP($A28,Inscription!$A$7:$G$146,3,FALSE)),"   ",(VLOOKUP($A28,Inscription!$A$7:$G$146,4,FALSE)))," ")</f>
        <v> </v>
      </c>
      <c r="F28" s="18"/>
      <c r="G28" s="103" t="str">
        <f>IF(A28&gt;0,(VLOOKUP($A28,Inscription!$A$7:$G$146,5,FALSE))," ")</f>
        <v> </v>
      </c>
      <c r="H28" s="5" t="str">
        <f>IF(A28&gt;0,(VLOOKUP($A28,Inscription!$A$7:$G$146,7,FALSE))," ")</f>
        <v> </v>
      </c>
      <c r="I28" s="7"/>
      <c r="J28" s="85"/>
      <c r="K28" s="81"/>
    </row>
    <row r="29" spans="1:11" ht="13.5">
      <c r="A29" s="125"/>
      <c r="C29" s="20"/>
      <c r="D29" s="24">
        <v>26</v>
      </c>
      <c r="E29" s="16" t="str">
        <f>IF(A29&gt;0,CONCATENATE((VLOOKUP($A29,Inscription!$A$7:$G$146,3,FALSE)),"   ",(VLOOKUP($A29,Inscription!$A$7:$G$146,4,FALSE)))," ")</f>
        <v> </v>
      </c>
      <c r="F29" s="18"/>
      <c r="G29" s="103" t="str">
        <f>IF(A29&gt;0,(VLOOKUP($A29,Inscription!$A$7:$G$146,5,FALSE))," ")</f>
        <v> </v>
      </c>
      <c r="H29" s="5" t="str">
        <f>IF(A29&gt;0,(VLOOKUP($A29,Inscription!$A$7:$G$146,7,FALSE))," ")</f>
        <v> </v>
      </c>
      <c r="I29" s="7"/>
      <c r="J29" s="85"/>
      <c r="K29" s="81"/>
    </row>
    <row r="30" spans="1:11" ht="13.5">
      <c r="A30" s="125"/>
      <c r="C30" s="20"/>
      <c r="D30" s="24">
        <v>27</v>
      </c>
      <c r="E30" s="16" t="str">
        <f>IF(A30&gt;0,CONCATENATE((VLOOKUP($A30,Inscription!$A$7:$G$146,3,FALSE)),"   ",(VLOOKUP($A30,Inscription!$A$7:$G$146,4,FALSE)))," ")</f>
        <v> </v>
      </c>
      <c r="F30" s="18"/>
      <c r="G30" s="103" t="str">
        <f>IF(A30&gt;0,(VLOOKUP($A30,Inscription!$A$7:$G$146,5,FALSE))," ")</f>
        <v> </v>
      </c>
      <c r="H30" s="5" t="str">
        <f>IF(A30&gt;0,(VLOOKUP($A30,Inscription!$A$7:$G$146,7,FALSE))," ")</f>
        <v> </v>
      </c>
      <c r="I30" s="7"/>
      <c r="J30" s="85"/>
      <c r="K30" s="81"/>
    </row>
    <row r="31" spans="1:11" ht="13.5">
      <c r="A31" s="125"/>
      <c r="C31" s="20"/>
      <c r="D31" s="24">
        <v>28</v>
      </c>
      <c r="E31" s="16" t="str">
        <f>IF(A31&gt;0,CONCATENATE((VLOOKUP($A31,Inscription!$A$7:$G$146,3,FALSE)),"   ",(VLOOKUP($A31,Inscription!$A$7:$G$146,4,FALSE)))," ")</f>
        <v> </v>
      </c>
      <c r="F31" s="18"/>
      <c r="G31" s="103" t="str">
        <f>IF(A31&gt;0,(VLOOKUP($A31,Inscription!$A$7:$G$146,5,FALSE))," ")</f>
        <v> </v>
      </c>
      <c r="H31" s="5" t="str">
        <f>IF(A31&gt;0,(VLOOKUP($A31,Inscription!$A$7:$G$146,7,FALSE))," ")</f>
        <v> </v>
      </c>
      <c r="I31" s="7"/>
      <c r="J31" s="85"/>
      <c r="K31" s="81"/>
    </row>
    <row r="32" spans="1:11" ht="13.5">
      <c r="A32" s="125"/>
      <c r="C32" s="20"/>
      <c r="D32" s="24">
        <v>29</v>
      </c>
      <c r="E32" s="16" t="str">
        <f>IF(A32&gt;0,CONCATENATE((VLOOKUP($A32,Inscription!$A$7:$G$146,3,FALSE)),"   ",(VLOOKUP($A32,Inscription!$A$7:$G$146,4,FALSE)))," ")</f>
        <v> </v>
      </c>
      <c r="F32" s="18"/>
      <c r="G32" s="103" t="str">
        <f>IF(A32&gt;0,(VLOOKUP($A32,Inscription!$A$7:$G$146,5,FALSE))," ")</f>
        <v> </v>
      </c>
      <c r="H32" s="5" t="str">
        <f>IF(A32&gt;0,(VLOOKUP($A32,Inscription!$A$7:$G$146,7,FALSE))," ")</f>
        <v> </v>
      </c>
      <c r="I32" s="7"/>
      <c r="J32" s="85"/>
      <c r="K32" s="81"/>
    </row>
    <row r="33" spans="1:11" ht="13.5">
      <c r="A33" s="125"/>
      <c r="C33" s="20"/>
      <c r="D33" s="24">
        <v>30</v>
      </c>
      <c r="E33" s="16" t="str">
        <f>IF(A33&gt;0,CONCATENATE((VLOOKUP($A33,Inscription!$A$7:$G$146,3,FALSE)),"   ",(VLOOKUP($A33,Inscription!$A$7:$G$146,4,FALSE)))," ")</f>
        <v> </v>
      </c>
      <c r="F33" s="18"/>
      <c r="G33" s="103" t="str">
        <f>IF(A33&gt;0,(VLOOKUP($A33,Inscription!$A$7:$G$146,5,FALSE))," ")</f>
        <v> </v>
      </c>
      <c r="H33" s="5" t="str">
        <f>IF(A33&gt;0,(VLOOKUP($A33,Inscription!$A$7:$G$146,7,FALSE))," ")</f>
        <v> </v>
      </c>
      <c r="I33" s="7"/>
      <c r="J33" s="85"/>
      <c r="K33" s="81"/>
    </row>
    <row r="34" spans="1:11" ht="13.5">
      <c r="A34" s="125"/>
      <c r="B34" s="28" t="s">
        <v>16</v>
      </c>
      <c r="C34" s="28">
        <f>EPR2</f>
        <v>0</v>
      </c>
      <c r="D34" s="24"/>
      <c r="E34" s="16"/>
      <c r="F34" s="29" t="s">
        <v>11</v>
      </c>
      <c r="G34" s="25">
        <f>CAT2</f>
        <v>0</v>
      </c>
      <c r="H34" s="5"/>
      <c r="I34" s="7"/>
      <c r="J34" s="85"/>
      <c r="K34" s="81"/>
    </row>
    <row r="35" spans="1:11" ht="12.75" customHeight="1">
      <c r="A35" s="124" t="s">
        <v>12</v>
      </c>
      <c r="D35" s="11" t="s">
        <v>0</v>
      </c>
      <c r="E35" s="161" t="s">
        <v>10</v>
      </c>
      <c r="F35" s="162"/>
      <c r="G35" s="2" t="s">
        <v>1</v>
      </c>
      <c r="H35" s="2" t="s">
        <v>13</v>
      </c>
      <c r="I35" s="2" t="s">
        <v>7</v>
      </c>
      <c r="J35" s="83" t="s">
        <v>90</v>
      </c>
      <c r="K35" s="79" t="s">
        <v>91</v>
      </c>
    </row>
    <row r="36" spans="1:11" ht="13.5">
      <c r="A36" s="125"/>
      <c r="B36" s="126" t="s">
        <v>8</v>
      </c>
      <c r="C36" s="26">
        <f>DIST2</f>
        <v>0</v>
      </c>
      <c r="D36" s="24">
        <v>1</v>
      </c>
      <c r="E36" s="16" t="str">
        <f>IF(A36&gt;0,CONCATENATE((VLOOKUP($A36,Inscription!$A$7:$G$146,3,FALSE)),"   ",(VLOOKUP($A36,Inscription!$A$7:$G$146,4,FALSE)))," ")</f>
        <v> </v>
      </c>
      <c r="F36" s="17"/>
      <c r="G36" s="103" t="str">
        <f>IF(A36&gt;0,(VLOOKUP($A36,Inscription!$A$7:$G$146,5,FALSE))," ")</f>
        <v> </v>
      </c>
      <c r="H36" s="5" t="str">
        <f>IF(A36&gt;0,(VLOOKUP($A36,Inscription!$A$7:$G$146,7,FALSE))," ")</f>
        <v> </v>
      </c>
      <c r="I36" s="12"/>
      <c r="J36" s="84"/>
      <c r="K36" s="80"/>
    </row>
    <row r="37" spans="1:11" ht="13.5">
      <c r="A37" s="125"/>
      <c r="B37" s="127" t="s">
        <v>20</v>
      </c>
      <c r="C37" s="26"/>
      <c r="D37" s="24">
        <v>2</v>
      </c>
      <c r="E37" s="16" t="str">
        <f>IF(A37&gt;0,CONCATENATE((VLOOKUP($A37,Inscription!$A$7:$G$146,3,FALSE)),"   ",(VLOOKUP($A37,Inscription!$A$7:$G$146,4,FALSE)))," ")</f>
        <v> </v>
      </c>
      <c r="F37" s="17"/>
      <c r="G37" s="103" t="str">
        <f>IF(A37&gt;0,(VLOOKUP($A37,Inscription!$A$7:$G$146,5,FALSE))," ")</f>
        <v> </v>
      </c>
      <c r="H37" s="5" t="str">
        <f>IF(A37&gt;0,(VLOOKUP($A37,Inscription!$A$7:$G$146,7,FALSE))," ")</f>
        <v> </v>
      </c>
      <c r="I37" s="7"/>
      <c r="J37" s="85"/>
      <c r="K37" s="81"/>
    </row>
    <row r="38" spans="1:11" ht="13.5">
      <c r="A38" s="125"/>
      <c r="B38" s="127" t="s">
        <v>2</v>
      </c>
      <c r="C38" s="26">
        <f>COUNTA(A36:A65)</f>
        <v>0</v>
      </c>
      <c r="D38" s="24">
        <v>3</v>
      </c>
      <c r="E38" s="16" t="str">
        <f>IF(A38&gt;0,CONCATENATE((VLOOKUP($A38,Inscription!$A$7:$G$146,3,FALSE)),"   ",(VLOOKUP($A38,Inscription!$A$7:$G$146,4,FALSE)))," ")</f>
        <v> </v>
      </c>
      <c r="F38" s="17"/>
      <c r="G38" s="103" t="str">
        <f>IF(A38&gt;0,(VLOOKUP($A38,Inscription!$A$7:$G$146,5,FALSE))," ")</f>
        <v> </v>
      </c>
      <c r="H38" s="5" t="str">
        <f>IF(A38&gt;0,(VLOOKUP($A38,Inscription!$A$7:$G$146,7,FALSE))," ")</f>
        <v> </v>
      </c>
      <c r="I38" s="7"/>
      <c r="J38" s="85"/>
      <c r="K38" s="81"/>
    </row>
    <row r="39" spans="1:11" ht="13.5">
      <c r="A39" s="125"/>
      <c r="D39" s="24">
        <v>4</v>
      </c>
      <c r="E39" s="16" t="str">
        <f>IF(A39&gt;0,CONCATENATE((VLOOKUP($A39,Inscription!$A$7:$G$146,3,FALSE)),"   ",(VLOOKUP($A39,Inscription!$A$7:$G$146,4,FALSE)))," ")</f>
        <v> </v>
      </c>
      <c r="F39" s="17"/>
      <c r="G39" s="103" t="str">
        <f>IF(A39&gt;0,(VLOOKUP($A39,Inscription!$A$7:$G$146,5,FALSE))," ")</f>
        <v> </v>
      </c>
      <c r="H39" s="5" t="str">
        <f>IF(A39&gt;0,(VLOOKUP($A39,Inscription!$A$7:$G$146,7,FALSE))," ")</f>
        <v> </v>
      </c>
      <c r="I39" s="7"/>
      <c r="J39" s="85"/>
      <c r="K39" s="81"/>
    </row>
    <row r="40" spans="1:11" ht="13.5">
      <c r="A40" s="125"/>
      <c r="D40" s="24">
        <v>5</v>
      </c>
      <c r="E40" s="16" t="str">
        <f>IF(A40&gt;0,CONCATENATE((VLOOKUP($A40,Inscription!$A$7:$G$146,3,FALSE)),"   ",(VLOOKUP($A40,Inscription!$A$7:$G$146,4,FALSE)))," ")</f>
        <v> </v>
      </c>
      <c r="F40" s="17"/>
      <c r="G40" s="103" t="str">
        <f>IF(A40&gt;0,(VLOOKUP($A40,Inscription!$A$7:$G$146,5,FALSE))," ")</f>
        <v> </v>
      </c>
      <c r="H40" s="5" t="str">
        <f>IF(A40&gt;0,(VLOOKUP($A40,Inscription!$A$7:$G$146,7,FALSE))," ")</f>
        <v> </v>
      </c>
      <c r="I40" s="7"/>
      <c r="J40" s="85"/>
      <c r="K40" s="81"/>
    </row>
    <row r="41" spans="1:11" ht="13.5">
      <c r="A41" s="125"/>
      <c r="D41" s="24">
        <v>6</v>
      </c>
      <c r="E41" s="16" t="str">
        <f>IF(A41&gt;0,CONCATENATE((VLOOKUP($A41,Inscription!$A$7:$G$146,3,FALSE)),"   ",(VLOOKUP($A41,Inscription!$A$7:$G$146,4,FALSE)))," ")</f>
        <v> </v>
      </c>
      <c r="F41" s="17"/>
      <c r="G41" s="103" t="str">
        <f>IF(A41&gt;0,(VLOOKUP($A41,Inscription!$A$7:$G$146,5,FALSE))," ")</f>
        <v> </v>
      </c>
      <c r="H41" s="5" t="str">
        <f>IF(A41&gt;0,(VLOOKUP($A41,Inscription!$A$7:$G$146,7,FALSE))," ")</f>
        <v> </v>
      </c>
      <c r="I41" s="7"/>
      <c r="J41" s="85"/>
      <c r="K41" s="81"/>
    </row>
    <row r="42" spans="1:11" ht="13.5">
      <c r="A42" s="125"/>
      <c r="D42" s="24">
        <v>7</v>
      </c>
      <c r="E42" s="16" t="str">
        <f>IF(A42&gt;0,CONCATENATE((VLOOKUP($A42,Inscription!$A$7:$G$146,3,FALSE)),"   ",(VLOOKUP($A42,Inscription!$A$7:$G$146,4,FALSE)))," ")</f>
        <v> </v>
      </c>
      <c r="F42" s="17"/>
      <c r="G42" s="103" t="str">
        <f>IF(A42&gt;0,(VLOOKUP($A42,Inscription!$A$7:$G$146,5,FALSE))," ")</f>
        <v> </v>
      </c>
      <c r="H42" s="5" t="str">
        <f>IF(A42&gt;0,(VLOOKUP($A42,Inscription!$A$7:$G$146,7,FALSE))," ")</f>
        <v> </v>
      </c>
      <c r="I42" s="7"/>
      <c r="J42" s="85"/>
      <c r="K42" s="81"/>
    </row>
    <row r="43" spans="1:11" ht="13.5">
      <c r="A43" s="125"/>
      <c r="D43" s="24">
        <v>8</v>
      </c>
      <c r="E43" s="16" t="str">
        <f>IF(A43&gt;0,CONCATENATE((VLOOKUP($A43,Inscription!$A$7:$G$146,3,FALSE)),"   ",(VLOOKUP($A43,Inscription!$A$7:$G$146,4,FALSE)))," ")</f>
        <v> </v>
      </c>
      <c r="F43" s="17"/>
      <c r="G43" s="103" t="str">
        <f>IF(A43&gt;0,(VLOOKUP($A43,Inscription!$A$7:$G$146,5,FALSE))," ")</f>
        <v> </v>
      </c>
      <c r="H43" s="5" t="str">
        <f>IF(A43&gt;0,(VLOOKUP($A43,Inscription!$A$7:$G$146,7,FALSE))," ")</f>
        <v> </v>
      </c>
      <c r="I43" s="7"/>
      <c r="J43" s="85"/>
      <c r="K43" s="81"/>
    </row>
    <row r="44" spans="1:11" ht="13.5">
      <c r="A44" s="125"/>
      <c r="C44" s="20"/>
      <c r="D44" s="24">
        <v>9</v>
      </c>
      <c r="E44" s="16" t="str">
        <f>IF(A44&gt;0,CONCATENATE((VLOOKUP($A44,Inscription!$A$7:$G$146,3,FALSE)),"   ",(VLOOKUP($A44,Inscription!$A$7:$G$146,4,FALSE)))," ")</f>
        <v> </v>
      </c>
      <c r="F44" s="17"/>
      <c r="G44" s="103" t="str">
        <f>IF(A44&gt;0,(VLOOKUP($A44,Inscription!$A$7:$G$146,5,FALSE))," ")</f>
        <v> </v>
      </c>
      <c r="H44" s="5" t="str">
        <f>IF(A44&gt;0,(VLOOKUP($A44,Inscription!$A$7:$G$146,7,FALSE))," ")</f>
        <v> </v>
      </c>
      <c r="I44" s="7"/>
      <c r="J44" s="85"/>
      <c r="K44" s="81"/>
    </row>
    <row r="45" spans="1:11" ht="13.5">
      <c r="A45" s="125"/>
      <c r="D45" s="24">
        <v>10</v>
      </c>
      <c r="E45" s="16" t="str">
        <f>IF(A45&gt;0,CONCATENATE((VLOOKUP($A45,Inscription!$A$7:$G$146,3,FALSE)),"   ",(VLOOKUP($A45,Inscription!$A$7:$G$146,4,FALSE)))," ")</f>
        <v> </v>
      </c>
      <c r="F45" s="17"/>
      <c r="G45" s="103" t="str">
        <f>IF(A45&gt;0,(VLOOKUP($A45,Inscription!$A$7:$G$146,5,FALSE))," ")</f>
        <v> </v>
      </c>
      <c r="H45" s="5" t="str">
        <f>IF(A45&gt;0,(VLOOKUP($A45,Inscription!$A$7:$G$146,7,FALSE))," ")</f>
        <v> </v>
      </c>
      <c r="I45" s="7"/>
      <c r="J45" s="85"/>
      <c r="K45" s="81"/>
    </row>
    <row r="46" spans="1:11" ht="13.5">
      <c r="A46" s="125"/>
      <c r="C46" s="20"/>
      <c r="D46" s="24">
        <v>11</v>
      </c>
      <c r="E46" s="16" t="str">
        <f>IF(A46&gt;0,CONCATENATE((VLOOKUP($A46,Inscription!$A$7:$G$146,3,FALSE)),"   ",(VLOOKUP($A46,Inscription!$A$7:$G$146,4,FALSE)))," ")</f>
        <v> </v>
      </c>
      <c r="F46" s="17"/>
      <c r="G46" s="103" t="str">
        <f>IF(A46&gt;0,(VLOOKUP($A46,Inscription!$A$7:$G$146,5,FALSE))," ")</f>
        <v> </v>
      </c>
      <c r="H46" s="5" t="str">
        <f>IF(A46&gt;0,(VLOOKUP($A46,Inscription!$A$7:$G$146,7,FALSE))," ")</f>
        <v> </v>
      </c>
      <c r="I46" s="7"/>
      <c r="J46" s="85"/>
      <c r="K46" s="81"/>
    </row>
    <row r="47" spans="1:11" ht="13.5">
      <c r="A47" s="125"/>
      <c r="C47" s="20"/>
      <c r="D47" s="24">
        <v>12</v>
      </c>
      <c r="E47" s="16" t="str">
        <f>IF(A47&gt;0,CONCATENATE((VLOOKUP($A47,Inscription!$A$7:$G$146,3,FALSE)),"   ",(VLOOKUP($A47,Inscription!$A$7:$G$146,4,FALSE)))," ")</f>
        <v> </v>
      </c>
      <c r="F47" s="17"/>
      <c r="G47" s="103" t="str">
        <f>IF(A47&gt;0,(VLOOKUP($A47,Inscription!$A$7:$G$146,5,FALSE))," ")</f>
        <v> </v>
      </c>
      <c r="H47" s="5" t="str">
        <f>IF(A47&gt;0,(VLOOKUP($A47,Inscription!$A$7:$G$146,7,FALSE))," ")</f>
        <v> </v>
      </c>
      <c r="I47" s="7"/>
      <c r="J47" s="85"/>
      <c r="K47" s="81"/>
    </row>
    <row r="48" spans="1:11" ht="13.5">
      <c r="A48" s="125"/>
      <c r="C48" s="20"/>
      <c r="D48" s="24">
        <v>13</v>
      </c>
      <c r="E48" s="16" t="str">
        <f>IF(A48&gt;0,CONCATENATE((VLOOKUP($A48,Inscription!$A$7:$G$146,3,FALSE)),"   ",(VLOOKUP($A48,Inscription!$A$7:$G$146,4,FALSE)))," ")</f>
        <v> </v>
      </c>
      <c r="F48" s="17"/>
      <c r="G48" s="103" t="str">
        <f>IF(A48&gt;0,(VLOOKUP($A48,Inscription!$A$7:$G$146,5,FALSE))," ")</f>
        <v> </v>
      </c>
      <c r="H48" s="5" t="str">
        <f>IF(A48&gt;0,(VLOOKUP($A48,Inscription!$A$7:$G$146,7,FALSE))," ")</f>
        <v> </v>
      </c>
      <c r="I48" s="7"/>
      <c r="J48" s="85"/>
      <c r="K48" s="81"/>
    </row>
    <row r="49" spans="1:11" ht="13.5">
      <c r="A49" s="125"/>
      <c r="C49" s="20"/>
      <c r="D49" s="24">
        <v>14</v>
      </c>
      <c r="E49" s="16" t="str">
        <f>IF(A49&gt;0,CONCATENATE((VLOOKUP($A49,Inscription!$A$7:$G$146,3,FALSE)),"   ",(VLOOKUP($A49,Inscription!$A$7:$G$146,4,FALSE)))," ")</f>
        <v> </v>
      </c>
      <c r="F49" s="17"/>
      <c r="G49" s="103" t="str">
        <f>IF(A49&gt;0,(VLOOKUP($A49,Inscription!$A$7:$G$146,5,FALSE))," ")</f>
        <v> </v>
      </c>
      <c r="H49" s="5" t="str">
        <f>IF(A49&gt;0,(VLOOKUP($A49,Inscription!$A$7:$G$146,7,FALSE))," ")</f>
        <v> </v>
      </c>
      <c r="I49" s="7"/>
      <c r="J49" s="85"/>
      <c r="K49" s="81"/>
    </row>
    <row r="50" spans="1:11" ht="13.5">
      <c r="A50" s="125"/>
      <c r="C50" s="20"/>
      <c r="D50" s="24">
        <v>15</v>
      </c>
      <c r="E50" s="16" t="str">
        <f>IF(A50&gt;0,CONCATENATE((VLOOKUP($A50,Inscription!$A$7:$G$146,3,FALSE)),"   ",(VLOOKUP($A50,Inscription!$A$7:$G$146,4,FALSE)))," ")</f>
        <v> </v>
      </c>
      <c r="F50" s="17"/>
      <c r="G50" s="103" t="str">
        <f>IF(A50&gt;0,(VLOOKUP($A50,Inscription!$A$7:$G$146,5,FALSE))," ")</f>
        <v> </v>
      </c>
      <c r="H50" s="5" t="str">
        <f>IF(A50&gt;0,(VLOOKUP($A50,Inscription!$A$7:$G$146,7,FALSE))," ")</f>
        <v> </v>
      </c>
      <c r="I50" s="7"/>
      <c r="J50" s="85"/>
      <c r="K50" s="81"/>
    </row>
    <row r="51" spans="1:11" ht="13.5">
      <c r="A51" s="125"/>
      <c r="C51" s="20"/>
      <c r="D51" s="24">
        <v>16</v>
      </c>
      <c r="E51" s="16" t="str">
        <f>IF(A51&gt;0,CONCATENATE((VLOOKUP($A51,Inscription!$A$7:$G$146,3,FALSE)),"   ",(VLOOKUP($A51,Inscription!$A$7:$G$146,4,FALSE)))," ")</f>
        <v> </v>
      </c>
      <c r="F51" s="17"/>
      <c r="G51" s="103" t="str">
        <f>IF(A51&gt;0,(VLOOKUP($A51,Inscription!$A$7:$G$146,5,FALSE))," ")</f>
        <v> </v>
      </c>
      <c r="H51" s="5" t="str">
        <f>IF(A51&gt;0,(VLOOKUP($A51,Inscription!$A$7:$G$146,7,FALSE))," ")</f>
        <v> </v>
      </c>
      <c r="I51" s="7"/>
      <c r="J51" s="85"/>
      <c r="K51" s="81"/>
    </row>
    <row r="52" spans="1:11" ht="13.5">
      <c r="A52" s="125"/>
      <c r="C52" s="20"/>
      <c r="D52" s="24">
        <v>17</v>
      </c>
      <c r="E52" s="16" t="str">
        <f>IF(A52&gt;0,CONCATENATE((VLOOKUP($A52,Inscription!$A$7:$G$146,3,FALSE)),"   ",(VLOOKUP($A52,Inscription!$A$7:$G$146,4,FALSE)))," ")</f>
        <v> </v>
      </c>
      <c r="F52" s="17"/>
      <c r="G52" s="103" t="str">
        <f>IF(A52&gt;0,(VLOOKUP($A52,Inscription!$A$7:$G$146,5,FALSE))," ")</f>
        <v> </v>
      </c>
      <c r="H52" s="5" t="str">
        <f>IF(A52&gt;0,(VLOOKUP($A52,Inscription!$A$7:$G$146,7,FALSE))," ")</f>
        <v> </v>
      </c>
      <c r="I52" s="7"/>
      <c r="J52" s="85"/>
      <c r="K52" s="81"/>
    </row>
    <row r="53" spans="1:11" ht="13.5">
      <c r="A53" s="125"/>
      <c r="C53" s="20"/>
      <c r="D53" s="24">
        <v>18</v>
      </c>
      <c r="E53" s="16" t="str">
        <f>IF(A53&gt;0,CONCATENATE((VLOOKUP($A53,Inscription!$A$7:$G$146,3,FALSE)),"   ",(VLOOKUP($A53,Inscription!$A$7:$G$146,4,FALSE)))," ")</f>
        <v> </v>
      </c>
      <c r="F53" s="17"/>
      <c r="G53" s="103" t="str">
        <f>IF(A53&gt;0,(VLOOKUP($A53,Inscription!$A$7:$G$146,5,FALSE))," ")</f>
        <v> </v>
      </c>
      <c r="H53" s="5" t="str">
        <f>IF(A53&gt;0,(VLOOKUP($A53,Inscription!$A$7:$G$146,7,FALSE))," ")</f>
        <v> </v>
      </c>
      <c r="I53" s="7"/>
      <c r="J53" s="85"/>
      <c r="K53" s="81"/>
    </row>
    <row r="54" spans="1:11" ht="13.5">
      <c r="A54" s="125"/>
      <c r="C54" s="20"/>
      <c r="D54" s="24">
        <v>19</v>
      </c>
      <c r="E54" s="16" t="str">
        <f>IF(A54&gt;0,CONCATENATE((VLOOKUP($A54,Inscription!$A$7:$G$146,3,FALSE)),"   ",(VLOOKUP($A54,Inscription!$A$7:$G$146,4,FALSE)))," ")</f>
        <v> </v>
      </c>
      <c r="F54" s="17"/>
      <c r="G54" s="103" t="str">
        <f>IF(A54&gt;0,(VLOOKUP($A54,Inscription!$A$7:$G$146,5,FALSE))," ")</f>
        <v> </v>
      </c>
      <c r="H54" s="5" t="str">
        <f>IF(A54&gt;0,(VLOOKUP($A54,Inscription!$A$7:$G$146,7,FALSE))," ")</f>
        <v> </v>
      </c>
      <c r="I54" s="7"/>
      <c r="J54" s="85"/>
      <c r="K54" s="81"/>
    </row>
    <row r="55" spans="1:11" ht="13.5">
      <c r="A55" s="125"/>
      <c r="C55" s="20"/>
      <c r="D55" s="24">
        <v>20</v>
      </c>
      <c r="E55" s="16" t="str">
        <f>IF(A55&gt;0,CONCATENATE((VLOOKUP($A55,Inscription!$A$7:$G$146,3,FALSE)),"   ",(VLOOKUP($A55,Inscription!$A$7:$G$146,4,FALSE)))," ")</f>
        <v> </v>
      </c>
      <c r="F55" s="17"/>
      <c r="G55" s="103" t="str">
        <f>IF(A55&gt;0,(VLOOKUP($A55,Inscription!$A$7:$G$146,5,FALSE))," ")</f>
        <v> </v>
      </c>
      <c r="H55" s="5" t="str">
        <f>IF(A55&gt;0,(VLOOKUP($A55,Inscription!$A$7:$G$146,7,FALSE))," ")</f>
        <v> </v>
      </c>
      <c r="I55" s="7"/>
      <c r="J55" s="85"/>
      <c r="K55" s="81"/>
    </row>
    <row r="56" spans="1:11" ht="13.5">
      <c r="A56" s="125"/>
      <c r="C56" s="20"/>
      <c r="D56" s="24">
        <v>21</v>
      </c>
      <c r="E56" s="16" t="str">
        <f>IF(A56&gt;0,CONCATENATE((VLOOKUP($A56,Inscription!$A$7:$G$146,3,FALSE)),"   ",(VLOOKUP($A56,Inscription!$A$7:$G$146,4,FALSE)))," ")</f>
        <v> </v>
      </c>
      <c r="F56" s="17"/>
      <c r="G56" s="103" t="str">
        <f>IF(A56&gt;0,(VLOOKUP($A56,Inscription!$A$7:$G$146,5,FALSE))," ")</f>
        <v> </v>
      </c>
      <c r="H56" s="5" t="str">
        <f>IF(A56&gt;0,(VLOOKUP($A56,Inscription!$A$7:$G$146,7,FALSE))," ")</f>
        <v> </v>
      </c>
      <c r="I56" s="7"/>
      <c r="J56" s="85"/>
      <c r="K56" s="81"/>
    </row>
    <row r="57" spans="1:11" ht="13.5">
      <c r="A57" s="125"/>
      <c r="C57" s="20"/>
      <c r="D57" s="24">
        <v>22</v>
      </c>
      <c r="E57" s="16" t="str">
        <f>IF(A57&gt;0,CONCATENATE((VLOOKUP($A57,Inscription!$A$7:$G$146,3,FALSE)),"   ",(VLOOKUP($A57,Inscription!$A$7:$G$146,4,FALSE)))," ")</f>
        <v> </v>
      </c>
      <c r="F57" s="17"/>
      <c r="G57" s="103" t="str">
        <f>IF(A57&gt;0,(VLOOKUP($A57,Inscription!$A$7:$G$146,5,FALSE))," ")</f>
        <v> </v>
      </c>
      <c r="H57" s="5" t="str">
        <f>IF(A57&gt;0,(VLOOKUP($A57,Inscription!$A$7:$G$146,7,FALSE))," ")</f>
        <v> </v>
      </c>
      <c r="I57" s="7"/>
      <c r="J57" s="85"/>
      <c r="K57" s="81"/>
    </row>
    <row r="58" spans="1:11" ht="13.5">
      <c r="A58" s="125"/>
      <c r="C58" s="20"/>
      <c r="D58" s="24">
        <v>23</v>
      </c>
      <c r="E58" s="16" t="str">
        <f>IF(A58&gt;0,CONCATENATE((VLOOKUP($A58,Inscription!$A$7:$G$146,3,FALSE)),"   ",(VLOOKUP($A58,Inscription!$A$7:$G$146,4,FALSE)))," ")</f>
        <v> </v>
      </c>
      <c r="F58" s="17"/>
      <c r="G58" s="103" t="str">
        <f>IF(A58&gt;0,(VLOOKUP($A58,Inscription!$A$7:$G$146,5,FALSE))," ")</f>
        <v> </v>
      </c>
      <c r="H58" s="5" t="str">
        <f>IF(A58&gt;0,(VLOOKUP($A58,Inscription!$A$7:$G$146,7,FALSE))," ")</f>
        <v> </v>
      </c>
      <c r="I58" s="7"/>
      <c r="J58" s="85"/>
      <c r="K58" s="81"/>
    </row>
    <row r="59" spans="1:11" ht="13.5">
      <c r="A59" s="125"/>
      <c r="C59" s="20"/>
      <c r="D59" s="24">
        <v>24</v>
      </c>
      <c r="E59" s="16" t="str">
        <f>IF(A59&gt;0,CONCATENATE((VLOOKUP($A59,Inscription!$A$7:$G$146,3,FALSE)),"   ",(VLOOKUP($A59,Inscription!$A$7:$G$146,4,FALSE)))," ")</f>
        <v> </v>
      </c>
      <c r="F59" s="17"/>
      <c r="G59" s="103" t="str">
        <f>IF(A59&gt;0,(VLOOKUP($A59,Inscription!$A$7:$G$146,5,FALSE))," ")</f>
        <v> </v>
      </c>
      <c r="H59" s="5" t="str">
        <f>IF(A59&gt;0,(VLOOKUP($A59,Inscription!$A$7:$G$146,7,FALSE))," ")</f>
        <v> </v>
      </c>
      <c r="I59" s="7"/>
      <c r="J59" s="85"/>
      <c r="K59" s="81"/>
    </row>
    <row r="60" spans="1:11" ht="13.5">
      <c r="A60" s="125"/>
      <c r="C60" s="20"/>
      <c r="D60" s="24">
        <v>25</v>
      </c>
      <c r="E60" s="16" t="str">
        <f>IF(A60&gt;0,CONCATENATE((VLOOKUP($A60,Inscription!$A$7:$G$146,3,FALSE)),"   ",(VLOOKUP($A60,Inscription!$A$7:$G$146,4,FALSE)))," ")</f>
        <v> </v>
      </c>
      <c r="F60" s="17"/>
      <c r="G60" s="103" t="str">
        <f>IF(A60&gt;0,(VLOOKUP($A60,Inscription!$A$7:$G$146,5,FALSE))," ")</f>
        <v> </v>
      </c>
      <c r="H60" s="5" t="str">
        <f>IF(A60&gt;0,(VLOOKUP($A60,Inscription!$A$7:$G$146,7,FALSE))," ")</f>
        <v> </v>
      </c>
      <c r="I60" s="7"/>
      <c r="J60" s="85"/>
      <c r="K60" s="81"/>
    </row>
    <row r="61" spans="1:11" ht="13.5">
      <c r="A61" s="125"/>
      <c r="C61" s="20"/>
      <c r="D61" s="24">
        <v>26</v>
      </c>
      <c r="E61" s="16" t="str">
        <f>IF(A61&gt;0,CONCATENATE((VLOOKUP($A61,Inscription!$A$7:$G$146,3,FALSE)),"   ",(VLOOKUP($A61,Inscription!$A$7:$G$146,4,FALSE)))," ")</f>
        <v> </v>
      </c>
      <c r="F61" s="17"/>
      <c r="G61" s="103" t="str">
        <f>IF(A61&gt;0,(VLOOKUP($A61,Inscription!$A$7:$G$146,5,FALSE))," ")</f>
        <v> </v>
      </c>
      <c r="H61" s="5" t="str">
        <f>IF(A61&gt;0,(VLOOKUP($A61,Inscription!$A$7:$G$146,7,FALSE))," ")</f>
        <v> </v>
      </c>
      <c r="I61" s="7"/>
      <c r="J61" s="85"/>
      <c r="K61" s="81"/>
    </row>
    <row r="62" spans="1:11" ht="13.5">
      <c r="A62" s="125"/>
      <c r="C62" s="20"/>
      <c r="D62" s="24">
        <v>27</v>
      </c>
      <c r="E62" s="16" t="str">
        <f>IF(A62&gt;0,CONCATENATE((VLOOKUP($A62,Inscription!$A$7:$G$146,3,FALSE)),"   ",(VLOOKUP($A62,Inscription!$A$7:$G$146,4,FALSE)))," ")</f>
        <v> </v>
      </c>
      <c r="F62" s="17"/>
      <c r="G62" s="103" t="str">
        <f>IF(A62&gt;0,(VLOOKUP($A62,Inscription!$A$7:$G$146,5,FALSE))," ")</f>
        <v> </v>
      </c>
      <c r="H62" s="5" t="str">
        <f>IF(A62&gt;0,(VLOOKUP($A62,Inscription!$A$7:$G$146,7,FALSE))," ")</f>
        <v> </v>
      </c>
      <c r="I62" s="7"/>
      <c r="J62" s="85"/>
      <c r="K62" s="81"/>
    </row>
    <row r="63" spans="1:11" ht="13.5">
      <c r="A63" s="125"/>
      <c r="C63" s="20"/>
      <c r="D63" s="24">
        <v>28</v>
      </c>
      <c r="E63" s="16" t="str">
        <f>IF(A63&gt;0,CONCATENATE((VLOOKUP($A63,Inscription!$A$7:$G$146,3,FALSE)),"   ",(VLOOKUP($A63,Inscription!$A$7:$G$146,4,FALSE)))," ")</f>
        <v> </v>
      </c>
      <c r="F63" s="17"/>
      <c r="G63" s="103" t="str">
        <f>IF(A63&gt;0,(VLOOKUP($A63,Inscription!$A$7:$G$146,5,FALSE))," ")</f>
        <v> </v>
      </c>
      <c r="H63" s="5" t="str">
        <f>IF(A63&gt;0,(VLOOKUP($A63,Inscription!$A$7:$G$146,7,FALSE))," ")</f>
        <v> </v>
      </c>
      <c r="I63" s="7"/>
      <c r="J63" s="85"/>
      <c r="K63" s="81"/>
    </row>
    <row r="64" spans="1:11" ht="13.5">
      <c r="A64" s="125"/>
      <c r="C64" s="20"/>
      <c r="D64" s="24">
        <v>29</v>
      </c>
      <c r="E64" s="16" t="str">
        <f>IF(A64&gt;0,CONCATENATE((VLOOKUP($A64,Inscription!$A$7:$G$146,3,FALSE)),"   ",(VLOOKUP($A64,Inscription!$A$7:$G$146,4,FALSE)))," ")</f>
        <v> </v>
      </c>
      <c r="F64" s="17"/>
      <c r="G64" s="103" t="str">
        <f>IF(A64&gt;0,(VLOOKUP($A64,Inscription!$A$7:$G$146,5,FALSE))," ")</f>
        <v> </v>
      </c>
      <c r="H64" s="5" t="str">
        <f>IF(A64&gt;0,(VLOOKUP($A64,Inscription!$A$7:$G$146,7,FALSE))," ")</f>
        <v> </v>
      </c>
      <c r="I64" s="7"/>
      <c r="J64" s="85"/>
      <c r="K64" s="81"/>
    </row>
    <row r="65" spans="1:11" ht="13.5">
      <c r="A65" s="125"/>
      <c r="C65" s="20"/>
      <c r="D65" s="24">
        <v>30</v>
      </c>
      <c r="E65" s="16" t="str">
        <f>IF(A65&gt;0,CONCATENATE((VLOOKUP($A65,Inscription!$A$7:$G$146,3,FALSE)),"   ",(VLOOKUP($A65,Inscription!$A$7:$G$146,4,FALSE)))," ")</f>
        <v> </v>
      </c>
      <c r="F65" s="17"/>
      <c r="G65" s="103" t="str">
        <f>IF(A65&gt;0,(VLOOKUP($A65,Inscription!$A$7:$G$146,5,FALSE))," ")</f>
        <v> </v>
      </c>
      <c r="H65" s="5" t="str">
        <f>IF(A65&gt;0,(VLOOKUP($A65,Inscription!$A$7:$G$146,7,FALSE))," ")</f>
        <v> </v>
      </c>
      <c r="I65" s="7"/>
      <c r="J65" s="85"/>
      <c r="K65" s="81"/>
    </row>
    <row r="66" spans="1:11" ht="13.5">
      <c r="A66" s="125"/>
      <c r="B66" s="28" t="s">
        <v>16</v>
      </c>
      <c r="C66" s="28">
        <f>EPR3</f>
        <v>0</v>
      </c>
      <c r="D66" s="24"/>
      <c r="E66" s="16"/>
      <c r="F66" s="29" t="s">
        <v>11</v>
      </c>
      <c r="G66" s="25">
        <f>CAT3</f>
        <v>0</v>
      </c>
      <c r="H66" s="5"/>
      <c r="I66" s="7"/>
      <c r="J66" s="85"/>
      <c r="K66" s="81"/>
    </row>
    <row r="67" spans="1:11" ht="12.75">
      <c r="A67" s="124" t="s">
        <v>12</v>
      </c>
      <c r="D67" s="11" t="s">
        <v>0</v>
      </c>
      <c r="E67" s="161" t="s">
        <v>10</v>
      </c>
      <c r="F67" s="162"/>
      <c r="G67" s="2" t="s">
        <v>1</v>
      </c>
      <c r="H67" s="2" t="s">
        <v>13</v>
      </c>
      <c r="I67" s="2" t="s">
        <v>7</v>
      </c>
      <c r="J67" s="83" t="s">
        <v>90</v>
      </c>
      <c r="K67" s="79" t="s">
        <v>91</v>
      </c>
    </row>
    <row r="68" spans="1:11" ht="13.5">
      <c r="A68" s="125"/>
      <c r="B68" s="126" t="s">
        <v>8</v>
      </c>
      <c r="C68" s="26">
        <f>DIST3</f>
        <v>0</v>
      </c>
      <c r="D68" s="24">
        <v>1</v>
      </c>
      <c r="E68" s="16" t="str">
        <f>IF(A68&gt;0,CONCATENATE((VLOOKUP($A68,Inscription!$A$7:$G$146,3,FALSE)),"   ",(VLOOKUP($A68,Inscription!$A$7:$G$146,4,FALSE)))," ")</f>
        <v> </v>
      </c>
      <c r="F68" s="17"/>
      <c r="G68" s="103" t="str">
        <f>IF(A68&gt;0,(VLOOKUP($A68,Inscription!$A$7:$G$146,5,FALSE))," ")</f>
        <v> </v>
      </c>
      <c r="H68" s="5" t="str">
        <f>IF(A68&gt;0,(VLOOKUP($A68,Inscription!$A$7:$G$146,7,FALSE))," ")</f>
        <v> </v>
      </c>
      <c r="I68" s="12"/>
      <c r="J68" s="84"/>
      <c r="K68" s="80"/>
    </row>
    <row r="69" spans="1:11" ht="13.5">
      <c r="A69" s="125"/>
      <c r="B69" s="127" t="s">
        <v>20</v>
      </c>
      <c r="C69" s="26"/>
      <c r="D69" s="24">
        <v>2</v>
      </c>
      <c r="E69" s="16" t="str">
        <f>IF(A69&gt;0,CONCATENATE((VLOOKUP($A69,Inscription!$A$7:$G$146,3,FALSE)),"   ",(VLOOKUP($A69,Inscription!$A$7:$G$146,4,FALSE)))," ")</f>
        <v> </v>
      </c>
      <c r="F69" s="17"/>
      <c r="G69" s="103" t="str">
        <f>IF(A69&gt;0,(VLOOKUP($A69,Inscription!$A$7:$G$146,5,FALSE))," ")</f>
        <v> </v>
      </c>
      <c r="H69" s="5" t="str">
        <f>IF(A69&gt;0,(VLOOKUP($A69,Inscription!$A$7:$G$146,7,FALSE))," ")</f>
        <v> </v>
      </c>
      <c r="I69" s="7"/>
      <c r="J69" s="85"/>
      <c r="K69" s="81"/>
    </row>
    <row r="70" spans="1:11" ht="13.5">
      <c r="A70" s="125"/>
      <c r="B70" s="127" t="s">
        <v>2</v>
      </c>
      <c r="C70" s="26">
        <f>COUNTA(A68:A97)</f>
        <v>0</v>
      </c>
      <c r="D70" s="24">
        <v>3</v>
      </c>
      <c r="E70" s="16" t="str">
        <f>IF(A70&gt;0,CONCATENATE((VLOOKUP($A70,Inscription!$A$7:$G$146,3,FALSE)),"   ",(VLOOKUP($A70,Inscription!$A$7:$G$146,4,FALSE)))," ")</f>
        <v> </v>
      </c>
      <c r="F70" s="17"/>
      <c r="G70" s="103" t="str">
        <f>IF(A70&gt;0,(VLOOKUP($A70,Inscription!$A$7:$G$146,5,FALSE))," ")</f>
        <v> </v>
      </c>
      <c r="H70" s="5" t="str">
        <f>IF(A70&gt;0,(VLOOKUP($A70,Inscription!$A$7:$G$146,7,FALSE))," ")</f>
        <v> </v>
      </c>
      <c r="I70" s="7"/>
      <c r="J70" s="85"/>
      <c r="K70" s="81"/>
    </row>
    <row r="71" spans="1:11" ht="13.5">
      <c r="A71" s="125"/>
      <c r="D71" s="24">
        <v>4</v>
      </c>
      <c r="E71" s="16" t="str">
        <f>IF(A71&gt;0,CONCATENATE((VLOOKUP($A71,Inscription!$A$7:$G$146,3,FALSE)),"   ",(VLOOKUP($A71,Inscription!$A$7:$G$146,4,FALSE)))," ")</f>
        <v> </v>
      </c>
      <c r="F71" s="17"/>
      <c r="G71" s="103" t="str">
        <f>IF(A71&gt;0,(VLOOKUP($A71,Inscription!$A$7:$G$146,5,FALSE))," ")</f>
        <v> </v>
      </c>
      <c r="H71" s="5" t="str">
        <f>IF(A71&gt;0,(VLOOKUP($A71,Inscription!$A$7:$G$146,7,FALSE))," ")</f>
        <v> </v>
      </c>
      <c r="I71" s="7"/>
      <c r="J71" s="85"/>
      <c r="K71" s="81"/>
    </row>
    <row r="72" spans="1:11" ht="13.5">
      <c r="A72" s="125"/>
      <c r="D72" s="24">
        <v>5</v>
      </c>
      <c r="E72" s="16" t="str">
        <f>IF(A72&gt;0,CONCATENATE((VLOOKUP($A72,Inscription!$A$7:$G$146,3,FALSE)),"   ",(VLOOKUP($A72,Inscription!$A$7:$G$146,4,FALSE)))," ")</f>
        <v> </v>
      </c>
      <c r="F72" s="17"/>
      <c r="G72" s="103" t="str">
        <f>IF(A72&gt;0,(VLOOKUP($A72,Inscription!$A$7:$G$146,5,FALSE))," ")</f>
        <v> </v>
      </c>
      <c r="H72" s="5" t="str">
        <f>IF(A72&gt;0,(VLOOKUP($A72,Inscription!$A$7:$G$146,7,FALSE))," ")</f>
        <v> </v>
      </c>
      <c r="I72" s="7"/>
      <c r="J72" s="85"/>
      <c r="K72" s="81"/>
    </row>
    <row r="73" spans="1:11" ht="13.5">
      <c r="A73" s="125"/>
      <c r="C73" s="20"/>
      <c r="D73" s="24">
        <v>6</v>
      </c>
      <c r="E73" s="16" t="str">
        <f>IF(A73&gt;0,CONCATENATE((VLOOKUP($A73,Inscription!$A$7:$G$146,3,FALSE)),"   ",(VLOOKUP($A73,Inscription!$A$7:$G$146,4,FALSE)))," ")</f>
        <v> </v>
      </c>
      <c r="F73" s="17"/>
      <c r="G73" s="103" t="str">
        <f>IF(A73&gt;0,(VLOOKUP($A73,Inscription!$A$7:$G$146,5,FALSE))," ")</f>
        <v> </v>
      </c>
      <c r="H73" s="5" t="str">
        <f>IF(A73&gt;0,(VLOOKUP($A73,Inscription!$A$7:$G$146,7,FALSE))," ")</f>
        <v> </v>
      </c>
      <c r="I73" s="7"/>
      <c r="J73" s="85"/>
      <c r="K73" s="81"/>
    </row>
    <row r="74" spans="1:11" ht="13.5">
      <c r="A74" s="125"/>
      <c r="D74" s="24">
        <v>7</v>
      </c>
      <c r="E74" s="16" t="str">
        <f>IF(A74&gt;0,CONCATENATE((VLOOKUP($A74,Inscription!$A$7:$G$146,3,FALSE)),"   ",(VLOOKUP($A74,Inscription!$A$7:$G$146,4,FALSE)))," ")</f>
        <v> </v>
      </c>
      <c r="F74" s="17"/>
      <c r="G74" s="103" t="str">
        <f>IF(A74&gt;0,(VLOOKUP($A74,Inscription!$A$7:$G$146,5,FALSE))," ")</f>
        <v> </v>
      </c>
      <c r="H74" s="5" t="str">
        <f>IF(A74&gt;0,(VLOOKUP($A74,Inscription!$A$7:$G$146,7,FALSE))," ")</f>
        <v> </v>
      </c>
      <c r="I74" s="7"/>
      <c r="J74" s="85"/>
      <c r="K74" s="81"/>
    </row>
    <row r="75" spans="1:11" ht="13.5">
      <c r="A75" s="125"/>
      <c r="C75" s="20"/>
      <c r="D75" s="24">
        <v>8</v>
      </c>
      <c r="E75" s="16" t="str">
        <f>IF(A75&gt;0,CONCATENATE((VLOOKUP($A75,Inscription!$A$7:$G$146,3,FALSE)),"   ",(VLOOKUP($A75,Inscription!$A$7:$G$146,4,FALSE)))," ")</f>
        <v> </v>
      </c>
      <c r="F75" s="17"/>
      <c r="G75" s="103" t="str">
        <f>IF(A75&gt;0,(VLOOKUP($A75,Inscription!$A$7:$G$146,5,FALSE))," ")</f>
        <v> </v>
      </c>
      <c r="H75" s="5" t="str">
        <f>IF(A75&gt;0,(VLOOKUP($A75,Inscription!$A$7:$G$146,7,FALSE))," ")</f>
        <v> </v>
      </c>
      <c r="I75" s="7"/>
      <c r="J75" s="85"/>
      <c r="K75" s="81"/>
    </row>
    <row r="76" spans="1:11" ht="13.5">
      <c r="A76" s="125"/>
      <c r="D76" s="24">
        <v>9</v>
      </c>
      <c r="E76" s="16" t="str">
        <f>IF(A76&gt;0,CONCATENATE((VLOOKUP($A76,Inscription!$A$7:$G$146,3,FALSE)),"   ",(VLOOKUP($A76,Inscription!$A$7:$G$146,4,FALSE)))," ")</f>
        <v> </v>
      </c>
      <c r="F76" s="17"/>
      <c r="G76" s="103" t="str">
        <f>IF(A76&gt;0,(VLOOKUP($A76,Inscription!$A$7:$G$146,5,FALSE))," ")</f>
        <v> </v>
      </c>
      <c r="H76" s="5" t="str">
        <f>IF(A76&gt;0,(VLOOKUP($A76,Inscription!$A$7:$G$146,7,FALSE))," ")</f>
        <v> </v>
      </c>
      <c r="I76" s="7"/>
      <c r="J76" s="85"/>
      <c r="K76" s="81"/>
    </row>
    <row r="77" spans="1:11" ht="13.5">
      <c r="A77" s="125"/>
      <c r="C77" s="20"/>
      <c r="D77" s="24">
        <v>10</v>
      </c>
      <c r="E77" s="16" t="str">
        <f>IF(A77&gt;0,CONCATENATE((VLOOKUP($A77,Inscription!$A$7:$G$146,3,FALSE)),"   ",(VLOOKUP($A77,Inscription!$A$7:$G$146,4,FALSE)))," ")</f>
        <v> </v>
      </c>
      <c r="F77" s="17"/>
      <c r="G77" s="103" t="str">
        <f>IF(A77&gt;0,(VLOOKUP($A77,Inscription!$A$7:$G$146,5,FALSE))," ")</f>
        <v> </v>
      </c>
      <c r="H77" s="5" t="str">
        <f>IF(A77&gt;0,(VLOOKUP($A77,Inscription!$A$7:$G$146,7,FALSE))," ")</f>
        <v> </v>
      </c>
      <c r="I77" s="7"/>
      <c r="J77" s="85"/>
      <c r="K77" s="81"/>
    </row>
    <row r="78" spans="1:11" ht="13.5">
      <c r="A78" s="125"/>
      <c r="C78" s="20"/>
      <c r="D78" s="24">
        <v>11</v>
      </c>
      <c r="E78" s="16" t="str">
        <f>IF(A78&gt;0,CONCATENATE((VLOOKUP($A78,Inscription!$A$7:$G$146,3,FALSE)),"   ",(VLOOKUP($A78,Inscription!$A$7:$G$146,4,FALSE)))," ")</f>
        <v> </v>
      </c>
      <c r="F78" s="17"/>
      <c r="G78" s="103" t="str">
        <f>IF(A78&gt;0,(VLOOKUP($A78,Inscription!$A$7:$G$146,5,FALSE))," ")</f>
        <v> </v>
      </c>
      <c r="H78" s="5" t="str">
        <f>IF(A78&gt;0,(VLOOKUP($A78,Inscription!$A$7:$G$146,7,FALSE))," ")</f>
        <v> </v>
      </c>
      <c r="I78" s="7"/>
      <c r="J78" s="85"/>
      <c r="K78" s="81"/>
    </row>
    <row r="79" spans="1:11" ht="13.5">
      <c r="A79" s="125"/>
      <c r="C79" s="20"/>
      <c r="D79" s="24">
        <v>12</v>
      </c>
      <c r="E79" s="16" t="str">
        <f>IF(A79&gt;0,CONCATENATE((VLOOKUP($A79,Inscription!$A$7:$G$146,3,FALSE)),"   ",(VLOOKUP($A79,Inscription!$A$7:$G$146,4,FALSE)))," ")</f>
        <v> </v>
      </c>
      <c r="F79" s="17"/>
      <c r="G79" s="103" t="str">
        <f>IF(A79&gt;0,(VLOOKUP($A79,Inscription!$A$7:$G$146,5,FALSE))," ")</f>
        <v> </v>
      </c>
      <c r="H79" s="5" t="str">
        <f>IF(A79&gt;0,(VLOOKUP($A79,Inscription!$A$7:$G$146,7,FALSE))," ")</f>
        <v> </v>
      </c>
      <c r="I79" s="7"/>
      <c r="J79" s="85"/>
      <c r="K79" s="81"/>
    </row>
    <row r="80" spans="1:11" ht="13.5">
      <c r="A80" s="125"/>
      <c r="C80" s="20"/>
      <c r="D80" s="24">
        <v>13</v>
      </c>
      <c r="E80" s="16" t="str">
        <f>IF(A80&gt;0,CONCATENATE((VLOOKUP($A80,Inscription!$A$7:$G$146,3,FALSE)),"   ",(VLOOKUP($A80,Inscription!$A$7:$G$146,4,FALSE)))," ")</f>
        <v> </v>
      </c>
      <c r="F80" s="17"/>
      <c r="G80" s="103" t="str">
        <f>IF(A80&gt;0,(VLOOKUP($A80,Inscription!$A$7:$G$146,5,FALSE))," ")</f>
        <v> </v>
      </c>
      <c r="H80" s="5" t="str">
        <f>IF(A80&gt;0,(VLOOKUP($A80,Inscription!$A$7:$G$146,7,FALSE))," ")</f>
        <v> </v>
      </c>
      <c r="I80" s="7"/>
      <c r="J80" s="85"/>
      <c r="K80" s="81"/>
    </row>
    <row r="81" spans="1:11" ht="13.5">
      <c r="A81" s="125"/>
      <c r="C81" s="20"/>
      <c r="D81" s="24">
        <v>14</v>
      </c>
      <c r="E81" s="16" t="str">
        <f>IF(A81&gt;0,CONCATENATE((VLOOKUP($A81,Inscription!$A$7:$G$146,3,FALSE)),"   ",(VLOOKUP($A81,Inscription!$A$7:$G$146,4,FALSE)))," ")</f>
        <v> </v>
      </c>
      <c r="F81" s="17"/>
      <c r="G81" s="103" t="str">
        <f>IF(A81&gt;0,(VLOOKUP($A81,Inscription!$A$7:$G$146,5,FALSE))," ")</f>
        <v> </v>
      </c>
      <c r="H81" s="5" t="str">
        <f>IF(A81&gt;0,(VLOOKUP($A81,Inscription!$A$7:$G$146,7,FALSE))," ")</f>
        <v> </v>
      </c>
      <c r="I81" s="7"/>
      <c r="J81" s="85"/>
      <c r="K81" s="81"/>
    </row>
    <row r="82" spans="1:11" ht="13.5">
      <c r="A82" s="125"/>
      <c r="C82" s="20"/>
      <c r="D82" s="24">
        <v>15</v>
      </c>
      <c r="E82" s="16" t="str">
        <f>IF(A82&gt;0,CONCATENATE((VLOOKUP($A82,Inscription!$A$7:$G$146,3,FALSE)),"   ",(VLOOKUP($A82,Inscription!$A$7:$G$146,4,FALSE)))," ")</f>
        <v> </v>
      </c>
      <c r="F82" s="17"/>
      <c r="G82" s="103" t="str">
        <f>IF(A82&gt;0,(VLOOKUP($A82,Inscription!$A$7:$G$146,5,FALSE))," ")</f>
        <v> </v>
      </c>
      <c r="H82" s="5" t="str">
        <f>IF(A82&gt;0,(VLOOKUP($A82,Inscription!$A$7:$G$146,7,FALSE))," ")</f>
        <v> </v>
      </c>
      <c r="I82" s="7"/>
      <c r="J82" s="85"/>
      <c r="K82" s="81"/>
    </row>
    <row r="83" spans="1:11" ht="13.5">
      <c r="A83" s="125"/>
      <c r="C83" s="20"/>
      <c r="D83" s="24">
        <v>16</v>
      </c>
      <c r="E83" s="16" t="str">
        <f>IF(A83&gt;0,CONCATENATE((VLOOKUP($A83,Inscription!$A$7:$G$146,3,FALSE)),"   ",(VLOOKUP($A83,Inscription!$A$7:$G$146,4,FALSE)))," ")</f>
        <v> </v>
      </c>
      <c r="F83" s="17"/>
      <c r="G83" s="103" t="str">
        <f>IF(A83&gt;0,(VLOOKUP($A83,Inscription!$A$7:$G$146,5,FALSE))," ")</f>
        <v> </v>
      </c>
      <c r="H83" s="5" t="str">
        <f>IF(A83&gt;0,(VLOOKUP($A83,Inscription!$A$7:$G$146,7,FALSE))," ")</f>
        <v> </v>
      </c>
      <c r="I83" s="7"/>
      <c r="J83" s="85"/>
      <c r="K83" s="81"/>
    </row>
    <row r="84" spans="1:11" ht="13.5">
      <c r="A84" s="125"/>
      <c r="C84" s="20"/>
      <c r="D84" s="24">
        <v>17</v>
      </c>
      <c r="E84" s="16" t="str">
        <f>IF(A84&gt;0,CONCATENATE((VLOOKUP($A84,Inscription!$A$7:$G$146,3,FALSE)),"   ",(VLOOKUP($A84,Inscription!$A$7:$G$146,4,FALSE)))," ")</f>
        <v> </v>
      </c>
      <c r="F84" s="17"/>
      <c r="G84" s="103" t="str">
        <f>IF(A84&gt;0,(VLOOKUP($A84,Inscription!$A$7:$G$146,5,FALSE))," ")</f>
        <v> </v>
      </c>
      <c r="H84" s="5" t="str">
        <f>IF(A84&gt;0,(VLOOKUP($A84,Inscription!$A$7:$G$146,7,FALSE))," ")</f>
        <v> </v>
      </c>
      <c r="I84" s="7"/>
      <c r="J84" s="85"/>
      <c r="K84" s="81"/>
    </row>
    <row r="85" spans="1:11" ht="13.5">
      <c r="A85" s="125"/>
      <c r="C85" s="20"/>
      <c r="D85" s="24">
        <v>18</v>
      </c>
      <c r="E85" s="16" t="str">
        <f>IF(A85&gt;0,CONCATENATE((VLOOKUP($A85,Inscription!$A$7:$G$146,3,FALSE)),"   ",(VLOOKUP($A85,Inscription!$A$7:$G$146,4,FALSE)))," ")</f>
        <v> </v>
      </c>
      <c r="F85" s="17"/>
      <c r="G85" s="103" t="str">
        <f>IF(A85&gt;0,(VLOOKUP($A85,Inscription!$A$7:$G$146,5,FALSE))," ")</f>
        <v> </v>
      </c>
      <c r="H85" s="5" t="str">
        <f>IF(A85&gt;0,(VLOOKUP($A85,Inscription!$A$7:$G$146,7,FALSE))," ")</f>
        <v> </v>
      </c>
      <c r="I85" s="7"/>
      <c r="J85" s="85"/>
      <c r="K85" s="81"/>
    </row>
    <row r="86" spans="1:11" ht="13.5">
      <c r="A86" s="125"/>
      <c r="C86" s="20"/>
      <c r="D86" s="24">
        <v>19</v>
      </c>
      <c r="E86" s="16" t="str">
        <f>IF(A86&gt;0,CONCATENATE((VLOOKUP($A86,Inscription!$A$7:$G$146,3,FALSE)),"   ",(VLOOKUP($A86,Inscription!$A$7:$G$146,4,FALSE)))," ")</f>
        <v> </v>
      </c>
      <c r="F86" s="17"/>
      <c r="G86" s="103" t="str">
        <f>IF(A86&gt;0,(VLOOKUP($A86,Inscription!$A$7:$G$146,5,FALSE))," ")</f>
        <v> </v>
      </c>
      <c r="H86" s="5" t="str">
        <f>IF(A86&gt;0,(VLOOKUP($A86,Inscription!$A$7:$G$146,7,FALSE))," ")</f>
        <v> </v>
      </c>
      <c r="I86" s="7"/>
      <c r="J86" s="85"/>
      <c r="K86" s="81"/>
    </row>
    <row r="87" spans="1:11" ht="13.5">
      <c r="A87" s="125"/>
      <c r="C87" s="20"/>
      <c r="D87" s="24">
        <v>20</v>
      </c>
      <c r="E87" s="16" t="str">
        <f>IF(A87&gt;0,CONCATENATE((VLOOKUP($A87,Inscription!$A$7:$G$146,3,FALSE)),"   ",(VLOOKUP($A87,Inscription!$A$7:$G$146,4,FALSE)))," ")</f>
        <v> </v>
      </c>
      <c r="F87" s="17"/>
      <c r="G87" s="103" t="str">
        <f>IF(A87&gt;0,(VLOOKUP($A87,Inscription!$A$7:$G$146,5,FALSE))," ")</f>
        <v> </v>
      </c>
      <c r="H87" s="5" t="str">
        <f>IF(A87&gt;0,(VLOOKUP($A87,Inscription!$A$7:$G$146,7,FALSE))," ")</f>
        <v> </v>
      </c>
      <c r="I87" s="7"/>
      <c r="J87" s="85"/>
      <c r="K87" s="81"/>
    </row>
    <row r="88" spans="1:11" ht="13.5">
      <c r="A88" s="125"/>
      <c r="C88" s="20"/>
      <c r="D88" s="24">
        <v>21</v>
      </c>
      <c r="E88" s="16" t="str">
        <f>IF(A88&gt;0,CONCATENATE((VLOOKUP($A88,Inscription!$A$7:$G$146,3,FALSE)),"   ",(VLOOKUP($A88,Inscription!$A$7:$G$146,4,FALSE)))," ")</f>
        <v> </v>
      </c>
      <c r="F88" s="17"/>
      <c r="G88" s="103" t="str">
        <f>IF(A88&gt;0,(VLOOKUP($A88,Inscription!$A$7:$G$146,5,FALSE))," ")</f>
        <v> </v>
      </c>
      <c r="H88" s="5" t="str">
        <f>IF(A88&gt;0,(VLOOKUP($A88,Inscription!$A$7:$G$146,7,FALSE))," ")</f>
        <v> </v>
      </c>
      <c r="I88" s="7"/>
      <c r="J88" s="85"/>
      <c r="K88" s="81"/>
    </row>
    <row r="89" spans="1:11" ht="13.5">
      <c r="A89" s="125"/>
      <c r="C89" s="20"/>
      <c r="D89" s="24">
        <v>22</v>
      </c>
      <c r="E89" s="16" t="str">
        <f>IF(A89&gt;0,CONCATENATE((VLOOKUP($A89,Inscription!$A$7:$G$146,3,FALSE)),"   ",(VLOOKUP($A89,Inscription!$A$7:$G$146,4,FALSE)))," ")</f>
        <v> </v>
      </c>
      <c r="F89" s="17"/>
      <c r="G89" s="103" t="str">
        <f>IF(A89&gt;0,(VLOOKUP($A89,Inscription!$A$7:$G$146,5,FALSE))," ")</f>
        <v> </v>
      </c>
      <c r="H89" s="5" t="str">
        <f>IF(A89&gt;0,(VLOOKUP($A89,Inscription!$A$7:$G$146,7,FALSE))," ")</f>
        <v> </v>
      </c>
      <c r="I89" s="7"/>
      <c r="J89" s="85"/>
      <c r="K89" s="81"/>
    </row>
    <row r="90" spans="1:11" ht="13.5">
      <c r="A90" s="125"/>
      <c r="C90" s="20"/>
      <c r="D90" s="24">
        <v>23</v>
      </c>
      <c r="E90" s="16" t="str">
        <f>IF(A90&gt;0,CONCATENATE((VLOOKUP($A90,Inscription!$A$7:$G$146,3,FALSE)),"   ",(VLOOKUP($A90,Inscription!$A$7:$G$146,4,FALSE)))," ")</f>
        <v> </v>
      </c>
      <c r="F90" s="17"/>
      <c r="G90" s="103" t="str">
        <f>IF(A90&gt;0,(VLOOKUP($A90,Inscription!$A$7:$G$146,5,FALSE))," ")</f>
        <v> </v>
      </c>
      <c r="H90" s="5" t="str">
        <f>IF(A90&gt;0,(VLOOKUP($A90,Inscription!$A$7:$G$146,7,FALSE))," ")</f>
        <v> </v>
      </c>
      <c r="I90" s="7"/>
      <c r="J90" s="85"/>
      <c r="K90" s="81"/>
    </row>
    <row r="91" spans="1:11" ht="13.5">
      <c r="A91" s="125"/>
      <c r="C91" s="20"/>
      <c r="D91" s="24">
        <v>24</v>
      </c>
      <c r="E91" s="16" t="str">
        <f>IF(A91&gt;0,CONCATENATE((VLOOKUP($A91,Inscription!$A$7:$G$146,3,FALSE)),"   ",(VLOOKUP($A91,Inscription!$A$7:$G$146,4,FALSE)))," ")</f>
        <v> </v>
      </c>
      <c r="F91" s="17"/>
      <c r="G91" s="103" t="str">
        <f>IF(A91&gt;0,(VLOOKUP($A91,Inscription!$A$7:$G$146,5,FALSE))," ")</f>
        <v> </v>
      </c>
      <c r="H91" s="5" t="str">
        <f>IF(A91&gt;0,(VLOOKUP($A91,Inscription!$A$7:$G$146,7,FALSE))," ")</f>
        <v> </v>
      </c>
      <c r="I91" s="7"/>
      <c r="J91" s="85"/>
      <c r="K91" s="81"/>
    </row>
    <row r="92" spans="1:11" ht="13.5">
      <c r="A92" s="125"/>
      <c r="C92" s="20"/>
      <c r="D92" s="24">
        <v>25</v>
      </c>
      <c r="E92" s="16" t="str">
        <f>IF(A92&gt;0,CONCATENATE((VLOOKUP($A92,Inscription!$A$7:$G$146,3,FALSE)),"   ",(VLOOKUP($A92,Inscription!$A$7:$G$146,4,FALSE)))," ")</f>
        <v> </v>
      </c>
      <c r="F92" s="17"/>
      <c r="G92" s="103" t="str">
        <f>IF(A92&gt;0,(VLOOKUP($A92,Inscription!$A$7:$G$146,5,FALSE))," ")</f>
        <v> </v>
      </c>
      <c r="H92" s="5" t="str">
        <f>IF(A92&gt;0,(VLOOKUP($A92,Inscription!$A$7:$G$146,7,FALSE))," ")</f>
        <v> </v>
      </c>
      <c r="I92" s="7"/>
      <c r="J92" s="85"/>
      <c r="K92" s="81"/>
    </row>
    <row r="93" spans="1:11" ht="13.5">
      <c r="A93" s="125"/>
      <c r="C93" s="20"/>
      <c r="D93" s="24">
        <v>26</v>
      </c>
      <c r="E93" s="16" t="str">
        <f>IF(A93&gt;0,CONCATENATE((VLOOKUP($A93,Inscription!$A$7:$G$146,3,FALSE)),"   ",(VLOOKUP($A93,Inscription!$A$7:$G$146,4,FALSE)))," ")</f>
        <v> </v>
      </c>
      <c r="F93" s="17"/>
      <c r="G93" s="103" t="str">
        <f>IF(A93&gt;0,(VLOOKUP($A93,Inscription!$A$7:$G$146,5,FALSE))," ")</f>
        <v> </v>
      </c>
      <c r="H93" s="5" t="str">
        <f>IF(A93&gt;0,(VLOOKUP($A93,Inscription!$A$7:$G$146,7,FALSE))," ")</f>
        <v> </v>
      </c>
      <c r="I93" s="7"/>
      <c r="J93" s="85"/>
      <c r="K93" s="81"/>
    </row>
    <row r="94" spans="1:11" ht="13.5">
      <c r="A94" s="125"/>
      <c r="C94" s="20"/>
      <c r="D94" s="24">
        <v>27</v>
      </c>
      <c r="E94" s="16" t="str">
        <f>IF(A94&gt;0,CONCATENATE((VLOOKUP($A94,Inscription!$A$7:$G$146,3,FALSE)),"   ",(VLOOKUP($A94,Inscription!$A$7:$G$146,4,FALSE)))," ")</f>
        <v> </v>
      </c>
      <c r="F94" s="17"/>
      <c r="G94" s="103" t="str">
        <f>IF(A94&gt;0,(VLOOKUP($A94,Inscription!$A$7:$G$146,5,FALSE))," ")</f>
        <v> </v>
      </c>
      <c r="H94" s="5" t="str">
        <f>IF(A94&gt;0,(VLOOKUP($A94,Inscription!$A$7:$G$146,7,FALSE))," ")</f>
        <v> </v>
      </c>
      <c r="I94" s="7"/>
      <c r="J94" s="85"/>
      <c r="K94" s="81"/>
    </row>
    <row r="95" spans="1:11" ht="13.5">
      <c r="A95" s="125"/>
      <c r="C95" s="20"/>
      <c r="D95" s="24">
        <v>28</v>
      </c>
      <c r="E95" s="16" t="str">
        <f>IF(A95&gt;0,CONCATENATE((VLOOKUP($A95,Inscription!$A$7:$G$146,3,FALSE)),"   ",(VLOOKUP($A95,Inscription!$A$7:$G$146,4,FALSE)))," ")</f>
        <v> </v>
      </c>
      <c r="F95" s="17"/>
      <c r="G95" s="103" t="str">
        <f>IF(A95&gt;0,(VLOOKUP($A95,Inscription!$A$7:$G$146,5,FALSE))," ")</f>
        <v> </v>
      </c>
      <c r="H95" s="5" t="str">
        <f>IF(A95&gt;0,(VLOOKUP($A95,Inscription!$A$7:$G$146,7,FALSE))," ")</f>
        <v> </v>
      </c>
      <c r="I95" s="7"/>
      <c r="J95" s="85"/>
      <c r="K95" s="81"/>
    </row>
    <row r="96" spans="1:11" ht="13.5">
      <c r="A96" s="125"/>
      <c r="C96" s="20"/>
      <c r="D96" s="24">
        <v>29</v>
      </c>
      <c r="E96" s="16" t="str">
        <f>IF(A96&gt;0,CONCATENATE((VLOOKUP($A96,Inscription!$A$7:$G$146,3,FALSE)),"   ",(VLOOKUP($A96,Inscription!$A$7:$G$146,4,FALSE)))," ")</f>
        <v> </v>
      </c>
      <c r="F96" s="17"/>
      <c r="G96" s="103" t="str">
        <f>IF(A96&gt;0,(VLOOKUP($A96,Inscription!$A$7:$G$146,5,FALSE))," ")</f>
        <v> </v>
      </c>
      <c r="H96" s="5" t="str">
        <f>IF(A96&gt;0,(VLOOKUP($A96,Inscription!$A$7:$G$146,7,FALSE))," ")</f>
        <v> </v>
      </c>
      <c r="I96" s="7"/>
      <c r="J96" s="85"/>
      <c r="K96" s="81"/>
    </row>
    <row r="97" spans="1:11" ht="13.5">
      <c r="A97" s="125"/>
      <c r="C97" s="20"/>
      <c r="D97" s="24">
        <v>30</v>
      </c>
      <c r="E97" s="16" t="str">
        <f>IF(A97&gt;0,CONCATENATE((VLOOKUP($A97,Inscription!$A$7:$G$146,3,FALSE)),"   ",(VLOOKUP($A97,Inscription!$A$7:$G$146,4,FALSE)))," ")</f>
        <v> </v>
      </c>
      <c r="F97" s="17"/>
      <c r="G97" s="103" t="str">
        <f>IF(A97&gt;0,(VLOOKUP($A97,Inscription!$A$7:$G$146,5,FALSE))," ")</f>
        <v> </v>
      </c>
      <c r="H97" s="5" t="str">
        <f>IF(A97&gt;0,(VLOOKUP($A97,Inscription!$A$7:$G$146,7,FALSE))," ")</f>
        <v> </v>
      </c>
      <c r="I97" s="7"/>
      <c r="J97" s="85"/>
      <c r="K97" s="81"/>
    </row>
    <row r="98" spans="1:11" ht="13.5">
      <c r="A98" s="125"/>
      <c r="B98" s="28" t="s">
        <v>16</v>
      </c>
      <c r="C98" s="28">
        <f>EPR4</f>
        <v>0</v>
      </c>
      <c r="D98" s="24"/>
      <c r="E98" s="16"/>
      <c r="F98" s="29" t="s">
        <v>11</v>
      </c>
      <c r="G98" s="25">
        <f>CAT4</f>
        <v>0</v>
      </c>
      <c r="H98" s="5"/>
      <c r="I98" s="7"/>
      <c r="J98" s="85"/>
      <c r="K98" s="81"/>
    </row>
    <row r="99" spans="1:11" ht="12.75">
      <c r="A99" s="124" t="s">
        <v>12</v>
      </c>
      <c r="D99" s="11" t="s">
        <v>0</v>
      </c>
      <c r="E99" s="161" t="s">
        <v>10</v>
      </c>
      <c r="F99" s="162"/>
      <c r="G99" s="2" t="s">
        <v>1</v>
      </c>
      <c r="H99" s="2" t="s">
        <v>13</v>
      </c>
      <c r="I99" s="2" t="s">
        <v>7</v>
      </c>
      <c r="J99" s="83" t="s">
        <v>90</v>
      </c>
      <c r="K99" s="79" t="s">
        <v>91</v>
      </c>
    </row>
    <row r="100" spans="1:11" ht="13.5">
      <c r="A100" s="125"/>
      <c r="B100" s="126" t="s">
        <v>8</v>
      </c>
      <c r="C100" s="26">
        <f>DIST4</f>
        <v>0</v>
      </c>
      <c r="D100" s="24">
        <v>1</v>
      </c>
      <c r="E100" s="16" t="str">
        <f>IF(A100&gt;0,CONCATENATE((VLOOKUP($A100,Inscription!$A$7:$G$146,3,FALSE)),"   ",(VLOOKUP($A100,Inscription!$A$7:$G$146,4,FALSE)))," ")</f>
        <v> </v>
      </c>
      <c r="F100" s="17"/>
      <c r="G100" s="103" t="str">
        <f>IF(A100&gt;0,(VLOOKUP($A100,Inscription!$A$7:$G$146,5,FALSE))," ")</f>
        <v> </v>
      </c>
      <c r="H100" s="5" t="str">
        <f>IF(A100&gt;0,(VLOOKUP($A100,Inscription!$A$7:$G$146,7,FALSE))," ")</f>
        <v> </v>
      </c>
      <c r="I100" s="12"/>
      <c r="J100" s="84"/>
      <c r="K100" s="80"/>
    </row>
    <row r="101" spans="1:11" ht="13.5">
      <c r="A101" s="125"/>
      <c r="B101" s="127" t="s">
        <v>20</v>
      </c>
      <c r="C101" s="26"/>
      <c r="D101" s="24">
        <v>2</v>
      </c>
      <c r="E101" s="16" t="str">
        <f>IF(A101&gt;0,CONCATENATE((VLOOKUP($A101,Inscription!$A$7:$G$146,3,FALSE)),"   ",(VLOOKUP($A101,Inscription!$A$7:$G$146,4,FALSE)))," ")</f>
        <v> </v>
      </c>
      <c r="F101" s="17"/>
      <c r="G101" s="103" t="str">
        <f>IF(A101&gt;0,(VLOOKUP($A101,Inscription!$A$7:$G$146,5,FALSE))," ")</f>
        <v> </v>
      </c>
      <c r="H101" s="5" t="str">
        <f>IF(A101&gt;0,(VLOOKUP($A101,Inscription!$A$7:$G$146,7,FALSE))," ")</f>
        <v> </v>
      </c>
      <c r="I101" s="7"/>
      <c r="J101" s="85"/>
      <c r="K101" s="81"/>
    </row>
    <row r="102" spans="1:11" ht="13.5">
      <c r="A102" s="125"/>
      <c r="B102" s="127" t="s">
        <v>2</v>
      </c>
      <c r="C102" s="26">
        <f>COUNTA(A100:A129)</f>
        <v>0</v>
      </c>
      <c r="D102" s="24">
        <v>3</v>
      </c>
      <c r="E102" s="16" t="str">
        <f>IF(A102&gt;0,CONCATENATE((VLOOKUP($A102,Inscription!$A$7:$G$146,3,FALSE)),"   ",(VLOOKUP($A102,Inscription!$A$7:$G$146,4,FALSE)))," ")</f>
        <v> </v>
      </c>
      <c r="F102" s="17"/>
      <c r="G102" s="103" t="str">
        <f>IF(A102&gt;0,(VLOOKUP($A102,Inscription!$A$7:$G$146,5,FALSE))," ")</f>
        <v> </v>
      </c>
      <c r="H102" s="5" t="str">
        <f>IF(A102&gt;0,(VLOOKUP($A102,Inscription!$A$7:$G$146,7,FALSE))," ")</f>
        <v> </v>
      </c>
      <c r="I102" s="7"/>
      <c r="J102" s="85"/>
      <c r="K102" s="81"/>
    </row>
    <row r="103" spans="1:11" ht="13.5">
      <c r="A103" s="125"/>
      <c r="D103" s="24">
        <v>4</v>
      </c>
      <c r="E103" s="16" t="str">
        <f>IF(A103&gt;0,CONCATENATE((VLOOKUP($A103,Inscription!$A$7:$G$146,3,FALSE)),"   ",(VLOOKUP($A103,Inscription!$A$7:$G$146,4,FALSE)))," ")</f>
        <v> </v>
      </c>
      <c r="F103" s="17"/>
      <c r="G103" s="103" t="str">
        <f>IF(A103&gt;0,(VLOOKUP($A103,Inscription!$A$7:$G$146,5,FALSE))," ")</f>
        <v> </v>
      </c>
      <c r="H103" s="5" t="str">
        <f>IF(A103&gt;0,(VLOOKUP($A103,Inscription!$A$7:$G$146,7,FALSE))," ")</f>
        <v> </v>
      </c>
      <c r="I103" s="7"/>
      <c r="J103" s="85"/>
      <c r="K103" s="81"/>
    </row>
    <row r="104" spans="1:11" ht="13.5">
      <c r="A104" s="125"/>
      <c r="D104" s="24">
        <v>5</v>
      </c>
      <c r="E104" s="16" t="str">
        <f>IF(A104&gt;0,CONCATENATE((VLOOKUP($A104,Inscription!$A$7:$G$146,3,FALSE)),"   ",(VLOOKUP($A104,Inscription!$A$7:$G$146,4,FALSE)))," ")</f>
        <v> </v>
      </c>
      <c r="F104" s="17"/>
      <c r="G104" s="103" t="str">
        <f>IF(A104&gt;0,(VLOOKUP($A104,Inscription!$A$7:$G$146,5,FALSE))," ")</f>
        <v> </v>
      </c>
      <c r="H104" s="5" t="str">
        <f>IF(A104&gt;0,(VLOOKUP($A104,Inscription!$A$7:$G$146,7,FALSE))," ")</f>
        <v> </v>
      </c>
      <c r="I104" s="7"/>
      <c r="J104" s="85"/>
      <c r="K104" s="81"/>
    </row>
    <row r="105" spans="1:11" ht="13.5">
      <c r="A105" s="125"/>
      <c r="C105" s="20"/>
      <c r="D105" s="24">
        <v>6</v>
      </c>
      <c r="E105" s="16" t="str">
        <f>IF(A105&gt;0,CONCATENATE((VLOOKUP($A105,Inscription!$A$7:$G$146,3,FALSE)),"   ",(VLOOKUP($A105,Inscription!$A$7:$G$146,4,FALSE)))," ")</f>
        <v> </v>
      </c>
      <c r="F105" s="17"/>
      <c r="G105" s="103" t="str">
        <f>IF(A105&gt;0,(VLOOKUP($A105,Inscription!$A$7:$G$146,5,FALSE))," ")</f>
        <v> </v>
      </c>
      <c r="H105" s="5" t="str">
        <f>IF(A105&gt;0,(VLOOKUP($A105,Inscription!$A$7:$G$146,7,FALSE))," ")</f>
        <v> </v>
      </c>
      <c r="I105" s="7"/>
      <c r="J105" s="85"/>
      <c r="K105" s="81"/>
    </row>
    <row r="106" spans="1:11" ht="13.5">
      <c r="A106" s="125"/>
      <c r="D106" s="24">
        <v>7</v>
      </c>
      <c r="E106" s="16" t="str">
        <f>IF(A106&gt;0,CONCATENATE((VLOOKUP($A106,Inscription!$A$7:$G$146,3,FALSE)),"   ",(VLOOKUP($A106,Inscription!$A$7:$G$146,4,FALSE)))," ")</f>
        <v> </v>
      </c>
      <c r="F106" s="17"/>
      <c r="G106" s="103" t="str">
        <f>IF(A106&gt;0,(VLOOKUP($A106,Inscription!$A$7:$G$146,5,FALSE))," ")</f>
        <v> </v>
      </c>
      <c r="H106" s="5" t="str">
        <f>IF(A106&gt;0,(VLOOKUP($A106,Inscription!$A$7:$G$146,7,FALSE))," ")</f>
        <v> </v>
      </c>
      <c r="I106" s="7"/>
      <c r="J106" s="85"/>
      <c r="K106" s="81"/>
    </row>
    <row r="107" spans="1:11" ht="13.5">
      <c r="A107" s="125"/>
      <c r="C107" s="20"/>
      <c r="D107" s="24">
        <v>8</v>
      </c>
      <c r="E107" s="16" t="str">
        <f>IF(A107&gt;0,CONCATENATE((VLOOKUP($A107,Inscription!$A$7:$G$146,3,FALSE)),"   ",(VLOOKUP($A107,Inscription!$A$7:$G$146,4,FALSE)))," ")</f>
        <v> </v>
      </c>
      <c r="F107" s="17"/>
      <c r="G107" s="103" t="str">
        <f>IF(A107&gt;0,(VLOOKUP($A107,Inscription!$A$7:$G$146,5,FALSE))," ")</f>
        <v> </v>
      </c>
      <c r="H107" s="5" t="str">
        <f>IF(A107&gt;0,(VLOOKUP($A107,Inscription!$A$7:$G$146,7,FALSE))," ")</f>
        <v> </v>
      </c>
      <c r="I107" s="7"/>
      <c r="J107" s="85"/>
      <c r="K107" s="81"/>
    </row>
    <row r="108" spans="1:11" ht="13.5">
      <c r="A108" s="125"/>
      <c r="D108" s="24">
        <v>9</v>
      </c>
      <c r="E108" s="16" t="str">
        <f>IF(A108&gt;0,CONCATENATE((VLOOKUP($A108,Inscription!$A$7:$G$146,3,FALSE)),"   ",(VLOOKUP($A108,Inscription!$A$7:$G$146,4,FALSE)))," ")</f>
        <v> </v>
      </c>
      <c r="F108" s="17"/>
      <c r="G108" s="103" t="str">
        <f>IF(A108&gt;0,(VLOOKUP($A108,Inscription!$A$7:$G$146,5,FALSE))," ")</f>
        <v> </v>
      </c>
      <c r="H108" s="5" t="str">
        <f>IF(A108&gt;0,(VLOOKUP($A108,Inscription!$A$7:$G$146,7,FALSE))," ")</f>
        <v> </v>
      </c>
      <c r="I108" s="7"/>
      <c r="J108" s="85"/>
      <c r="K108" s="81"/>
    </row>
    <row r="109" spans="1:11" ht="13.5">
      <c r="A109" s="125"/>
      <c r="C109" s="20"/>
      <c r="D109" s="24">
        <v>10</v>
      </c>
      <c r="E109" s="16" t="str">
        <f>IF(A109&gt;0,CONCATENATE((VLOOKUP($A109,Inscription!$A$7:$G$146,3,FALSE)),"   ",(VLOOKUP($A109,Inscription!$A$7:$G$146,4,FALSE)))," ")</f>
        <v> </v>
      </c>
      <c r="F109" s="17"/>
      <c r="G109" s="103" t="str">
        <f>IF(A109&gt;0,(VLOOKUP($A109,Inscription!$A$7:$G$146,5,FALSE))," ")</f>
        <v> </v>
      </c>
      <c r="H109" s="5" t="str">
        <f>IF(A109&gt;0,(VLOOKUP($A109,Inscription!$A$7:$G$146,7,FALSE))," ")</f>
        <v> </v>
      </c>
      <c r="I109" s="7"/>
      <c r="J109" s="85"/>
      <c r="K109" s="81"/>
    </row>
    <row r="110" spans="1:11" ht="13.5">
      <c r="A110" s="125"/>
      <c r="C110" s="20"/>
      <c r="D110" s="24">
        <v>11</v>
      </c>
      <c r="E110" s="16" t="str">
        <f>IF(A110&gt;0,CONCATENATE((VLOOKUP($A110,Inscription!$A$7:$G$146,3,FALSE)),"   ",(VLOOKUP($A110,Inscription!$A$7:$G$146,4,FALSE)))," ")</f>
        <v> </v>
      </c>
      <c r="F110" s="17"/>
      <c r="G110" s="103" t="str">
        <f>IF(A110&gt;0,(VLOOKUP($A110,Inscription!$A$7:$G$146,5,FALSE))," ")</f>
        <v> </v>
      </c>
      <c r="H110" s="5" t="str">
        <f>IF(A110&gt;0,(VLOOKUP($A110,Inscription!$A$7:$G$146,7,FALSE))," ")</f>
        <v> </v>
      </c>
      <c r="I110" s="7"/>
      <c r="J110" s="85"/>
      <c r="K110" s="81"/>
    </row>
    <row r="111" spans="1:11" ht="13.5">
      <c r="A111" s="125"/>
      <c r="C111" s="20"/>
      <c r="D111" s="24">
        <v>12</v>
      </c>
      <c r="E111" s="16" t="str">
        <f>IF(A111&gt;0,CONCATENATE((VLOOKUP($A111,Inscription!$A$7:$G$146,3,FALSE)),"   ",(VLOOKUP($A111,Inscription!$A$7:$G$146,4,FALSE)))," ")</f>
        <v> </v>
      </c>
      <c r="F111" s="17"/>
      <c r="G111" s="103" t="str">
        <f>IF(A111&gt;0,(VLOOKUP($A111,Inscription!$A$7:$G$146,5,FALSE))," ")</f>
        <v> </v>
      </c>
      <c r="H111" s="5" t="str">
        <f>IF(A111&gt;0,(VLOOKUP($A111,Inscription!$A$7:$G$146,7,FALSE))," ")</f>
        <v> </v>
      </c>
      <c r="I111" s="7"/>
      <c r="J111" s="85"/>
      <c r="K111" s="81"/>
    </row>
    <row r="112" spans="1:11" ht="13.5">
      <c r="A112" s="125"/>
      <c r="C112" s="20"/>
      <c r="D112" s="24">
        <v>13</v>
      </c>
      <c r="E112" s="16" t="str">
        <f>IF(A112&gt;0,CONCATENATE((VLOOKUP($A112,Inscription!$A$7:$G$146,3,FALSE)),"   ",(VLOOKUP($A112,Inscription!$A$7:$G$146,4,FALSE)))," ")</f>
        <v> </v>
      </c>
      <c r="F112" s="17"/>
      <c r="G112" s="103" t="str">
        <f>IF(A112&gt;0,(VLOOKUP($A112,Inscription!$A$7:$G$146,5,FALSE))," ")</f>
        <v> </v>
      </c>
      <c r="H112" s="5" t="str">
        <f>IF(A112&gt;0,(VLOOKUP($A112,Inscription!$A$7:$G$146,7,FALSE))," ")</f>
        <v> </v>
      </c>
      <c r="I112" s="7"/>
      <c r="J112" s="85"/>
      <c r="K112" s="81"/>
    </row>
    <row r="113" spans="1:11" ht="13.5">
      <c r="A113" s="125"/>
      <c r="C113" s="20"/>
      <c r="D113" s="24">
        <v>14</v>
      </c>
      <c r="E113" s="16" t="str">
        <f>IF(A113&gt;0,CONCATENATE((VLOOKUP($A113,Inscription!$A$7:$G$146,3,FALSE)),"   ",(VLOOKUP($A113,Inscription!$A$7:$G$146,4,FALSE)))," ")</f>
        <v> </v>
      </c>
      <c r="F113" s="17"/>
      <c r="G113" s="103" t="str">
        <f>IF(A113&gt;0,(VLOOKUP($A113,Inscription!$A$7:$G$146,5,FALSE))," ")</f>
        <v> </v>
      </c>
      <c r="H113" s="5" t="str">
        <f>IF(A113&gt;0,(VLOOKUP($A113,Inscription!$A$7:$G$146,7,FALSE))," ")</f>
        <v> </v>
      </c>
      <c r="I113" s="7"/>
      <c r="J113" s="85"/>
      <c r="K113" s="81"/>
    </row>
    <row r="114" spans="1:11" ht="13.5">
      <c r="A114" s="125"/>
      <c r="C114" s="20"/>
      <c r="D114" s="24">
        <v>15</v>
      </c>
      <c r="E114" s="16" t="str">
        <f>IF(A114&gt;0,CONCATENATE((VLOOKUP($A114,Inscription!$A$7:$G$146,3,FALSE)),"   ",(VLOOKUP($A114,Inscription!$A$7:$G$146,4,FALSE)))," ")</f>
        <v> </v>
      </c>
      <c r="F114" s="17"/>
      <c r="G114" s="103" t="str">
        <f>IF(A114&gt;0,(VLOOKUP($A114,Inscription!$A$7:$G$146,5,FALSE))," ")</f>
        <v> </v>
      </c>
      <c r="H114" s="5" t="str">
        <f>IF(A114&gt;0,(VLOOKUP($A114,Inscription!$A$7:$G$146,7,FALSE))," ")</f>
        <v> </v>
      </c>
      <c r="I114" s="7"/>
      <c r="J114" s="85"/>
      <c r="K114" s="81"/>
    </row>
    <row r="115" spans="1:11" ht="13.5">
      <c r="A115" s="125"/>
      <c r="C115" s="20"/>
      <c r="D115" s="24">
        <v>16</v>
      </c>
      <c r="E115" s="16" t="str">
        <f>IF(A115&gt;0,CONCATENATE((VLOOKUP($A115,Inscription!$A$7:$G$146,3,FALSE)),"   ",(VLOOKUP($A115,Inscription!$A$7:$G$146,4,FALSE)))," ")</f>
        <v> </v>
      </c>
      <c r="F115" s="17"/>
      <c r="G115" s="103" t="str">
        <f>IF(A115&gt;0,(VLOOKUP($A115,Inscription!$A$7:$G$146,5,FALSE))," ")</f>
        <v> </v>
      </c>
      <c r="H115" s="5" t="str">
        <f>IF(A115&gt;0,(VLOOKUP($A115,Inscription!$A$7:$G$146,7,FALSE))," ")</f>
        <v> </v>
      </c>
      <c r="I115" s="7"/>
      <c r="J115" s="85"/>
      <c r="K115" s="81"/>
    </row>
    <row r="116" spans="1:11" ht="13.5">
      <c r="A116" s="125"/>
      <c r="C116" s="20"/>
      <c r="D116" s="24">
        <v>17</v>
      </c>
      <c r="E116" s="16" t="str">
        <f>IF(A116&gt;0,CONCATENATE((VLOOKUP($A116,Inscription!$A$7:$G$146,3,FALSE)),"   ",(VLOOKUP($A116,Inscription!$A$7:$G$146,4,FALSE)))," ")</f>
        <v> </v>
      </c>
      <c r="F116" s="17"/>
      <c r="G116" s="103" t="str">
        <f>IF(A116&gt;0,(VLOOKUP($A116,Inscription!$A$7:$G$146,5,FALSE))," ")</f>
        <v> </v>
      </c>
      <c r="H116" s="5" t="str">
        <f>IF(A116&gt;0,(VLOOKUP($A116,Inscription!$A$7:$G$146,7,FALSE))," ")</f>
        <v> </v>
      </c>
      <c r="I116" s="7"/>
      <c r="J116" s="85"/>
      <c r="K116" s="81"/>
    </row>
    <row r="117" spans="1:11" ht="13.5">
      <c r="A117" s="125"/>
      <c r="C117" s="20"/>
      <c r="D117" s="24">
        <v>18</v>
      </c>
      <c r="E117" s="16" t="str">
        <f>IF(A117&gt;0,CONCATENATE((VLOOKUP($A117,Inscription!$A$7:$G$146,3,FALSE)),"   ",(VLOOKUP($A117,Inscription!$A$7:$G$146,4,FALSE)))," ")</f>
        <v> </v>
      </c>
      <c r="F117" s="17"/>
      <c r="G117" s="103" t="str">
        <f>IF(A117&gt;0,(VLOOKUP($A117,Inscription!$A$7:$G$146,5,FALSE))," ")</f>
        <v> </v>
      </c>
      <c r="H117" s="5" t="str">
        <f>IF(A117&gt;0,(VLOOKUP($A117,Inscription!$A$7:$G$146,7,FALSE))," ")</f>
        <v> </v>
      </c>
      <c r="I117" s="7"/>
      <c r="J117" s="85"/>
      <c r="K117" s="81"/>
    </row>
    <row r="118" spans="1:11" ht="13.5">
      <c r="A118" s="125"/>
      <c r="C118" s="20"/>
      <c r="D118" s="24">
        <v>19</v>
      </c>
      <c r="E118" s="16" t="str">
        <f>IF(A118&gt;0,CONCATENATE((VLOOKUP($A118,Inscription!$A$7:$G$146,3,FALSE)),"   ",(VLOOKUP($A118,Inscription!$A$7:$G$146,4,FALSE)))," ")</f>
        <v> </v>
      </c>
      <c r="F118" s="17"/>
      <c r="G118" s="103" t="str">
        <f>IF(A118&gt;0,(VLOOKUP($A118,Inscription!$A$7:$G$146,5,FALSE))," ")</f>
        <v> </v>
      </c>
      <c r="H118" s="5" t="str">
        <f>IF(A118&gt;0,(VLOOKUP($A118,Inscription!$A$7:$G$146,7,FALSE))," ")</f>
        <v> </v>
      </c>
      <c r="I118" s="7"/>
      <c r="J118" s="85"/>
      <c r="K118" s="81"/>
    </row>
    <row r="119" spans="1:11" ht="13.5">
      <c r="A119" s="125"/>
      <c r="C119" s="20"/>
      <c r="D119" s="24">
        <v>20</v>
      </c>
      <c r="E119" s="16" t="str">
        <f>IF(A119&gt;0,CONCATENATE((VLOOKUP($A119,Inscription!$A$7:$G$146,3,FALSE)),"   ",(VLOOKUP($A119,Inscription!$A$7:$G$146,4,FALSE)))," ")</f>
        <v> </v>
      </c>
      <c r="F119" s="17"/>
      <c r="G119" s="103" t="str">
        <f>IF(A119&gt;0,(VLOOKUP($A119,Inscription!$A$7:$G$146,5,FALSE))," ")</f>
        <v> </v>
      </c>
      <c r="H119" s="5" t="str">
        <f>IF(A119&gt;0,(VLOOKUP($A119,Inscription!$A$7:$G$146,7,FALSE))," ")</f>
        <v> </v>
      </c>
      <c r="I119" s="7"/>
      <c r="J119" s="85"/>
      <c r="K119" s="81"/>
    </row>
    <row r="120" spans="1:11" ht="13.5">
      <c r="A120" s="125"/>
      <c r="C120" s="20"/>
      <c r="D120" s="24">
        <v>21</v>
      </c>
      <c r="E120" s="16" t="str">
        <f>IF(A120&gt;0,CONCATENATE((VLOOKUP($A120,Inscription!$A$7:$G$146,3,FALSE)),"   ",(VLOOKUP($A120,Inscription!$A$7:$G$146,4,FALSE)))," ")</f>
        <v> </v>
      </c>
      <c r="F120" s="17"/>
      <c r="G120" s="103" t="str">
        <f>IF(A120&gt;0,(VLOOKUP($A120,Inscription!$A$7:$G$146,5,FALSE))," ")</f>
        <v> </v>
      </c>
      <c r="H120" s="5" t="str">
        <f>IF(A120&gt;0,(VLOOKUP($A120,Inscription!$A$7:$G$146,7,FALSE))," ")</f>
        <v> </v>
      </c>
      <c r="I120" s="7"/>
      <c r="J120" s="85"/>
      <c r="K120" s="81"/>
    </row>
    <row r="121" spans="1:11" ht="13.5">
      <c r="A121" s="125"/>
      <c r="C121" s="20"/>
      <c r="D121" s="24">
        <v>22</v>
      </c>
      <c r="E121" s="16" t="str">
        <f>IF(A121&gt;0,CONCATENATE((VLOOKUP($A121,Inscription!$A$7:$G$146,3,FALSE)),"   ",(VLOOKUP($A121,Inscription!$A$7:$G$146,4,FALSE)))," ")</f>
        <v> </v>
      </c>
      <c r="F121" s="17"/>
      <c r="G121" s="103" t="str">
        <f>IF(A121&gt;0,(VLOOKUP($A121,Inscription!$A$7:$G$146,5,FALSE))," ")</f>
        <v> </v>
      </c>
      <c r="H121" s="5" t="str">
        <f>IF(A121&gt;0,(VLOOKUP($A121,Inscription!$A$7:$G$146,7,FALSE))," ")</f>
        <v> </v>
      </c>
      <c r="I121" s="7"/>
      <c r="J121" s="85"/>
      <c r="K121" s="81"/>
    </row>
    <row r="122" spans="1:11" ht="13.5">
      <c r="A122" s="125"/>
      <c r="C122" s="20"/>
      <c r="D122" s="24">
        <v>23</v>
      </c>
      <c r="E122" s="16" t="str">
        <f>IF(A122&gt;0,CONCATENATE((VLOOKUP($A122,Inscription!$A$7:$G$146,3,FALSE)),"   ",(VLOOKUP($A122,Inscription!$A$7:$G$146,4,FALSE)))," ")</f>
        <v> </v>
      </c>
      <c r="F122" s="17"/>
      <c r="G122" s="103" t="str">
        <f>IF(A122&gt;0,(VLOOKUP($A122,Inscription!$A$7:$G$146,5,FALSE))," ")</f>
        <v> </v>
      </c>
      <c r="H122" s="5" t="str">
        <f>IF(A122&gt;0,(VLOOKUP($A122,Inscription!$A$7:$G$146,7,FALSE))," ")</f>
        <v> </v>
      </c>
      <c r="I122" s="7"/>
      <c r="J122" s="85"/>
      <c r="K122" s="81"/>
    </row>
    <row r="123" spans="1:11" ht="13.5">
      <c r="A123" s="125"/>
      <c r="C123" s="20"/>
      <c r="D123" s="24">
        <v>24</v>
      </c>
      <c r="E123" s="16" t="str">
        <f>IF(A123&gt;0,CONCATENATE((VLOOKUP($A123,Inscription!$A$7:$G$146,3,FALSE)),"   ",(VLOOKUP($A123,Inscription!$A$7:$G$146,4,FALSE)))," ")</f>
        <v> </v>
      </c>
      <c r="F123" s="17"/>
      <c r="G123" s="103" t="str">
        <f>IF(A123&gt;0,(VLOOKUP($A123,Inscription!$A$7:$G$146,5,FALSE))," ")</f>
        <v> </v>
      </c>
      <c r="H123" s="5" t="str">
        <f>IF(A123&gt;0,(VLOOKUP($A123,Inscription!$A$7:$G$146,7,FALSE))," ")</f>
        <v> </v>
      </c>
      <c r="I123" s="7"/>
      <c r="J123" s="85"/>
      <c r="K123" s="81"/>
    </row>
    <row r="124" spans="1:11" ht="13.5">
      <c r="A124" s="125"/>
      <c r="C124" s="20"/>
      <c r="D124" s="24">
        <v>25</v>
      </c>
      <c r="E124" s="16" t="str">
        <f>IF(A124&gt;0,CONCATENATE((VLOOKUP($A124,Inscription!$A$7:$G$146,3,FALSE)),"   ",(VLOOKUP($A124,Inscription!$A$7:$G$146,4,FALSE)))," ")</f>
        <v> </v>
      </c>
      <c r="F124" s="17"/>
      <c r="G124" s="103" t="str">
        <f>IF(A124&gt;0,(VLOOKUP($A124,Inscription!$A$7:$G$146,5,FALSE))," ")</f>
        <v> </v>
      </c>
      <c r="H124" s="5" t="str">
        <f>IF(A124&gt;0,(VLOOKUP($A124,Inscription!$A$7:$G$146,7,FALSE))," ")</f>
        <v> </v>
      </c>
      <c r="I124" s="7"/>
      <c r="J124" s="85"/>
      <c r="K124" s="81"/>
    </row>
    <row r="125" spans="1:11" ht="13.5">
      <c r="A125" s="125"/>
      <c r="C125" s="20"/>
      <c r="D125" s="24">
        <v>26</v>
      </c>
      <c r="E125" s="16" t="str">
        <f>IF(A125&gt;0,CONCATENATE((VLOOKUP($A125,Inscription!$A$7:$G$146,3,FALSE)),"   ",(VLOOKUP($A125,Inscription!$A$7:$G$146,4,FALSE)))," ")</f>
        <v> </v>
      </c>
      <c r="F125" s="17"/>
      <c r="G125" s="103" t="str">
        <f>IF(A125&gt;0,(VLOOKUP($A125,Inscription!$A$7:$G$146,5,FALSE))," ")</f>
        <v> </v>
      </c>
      <c r="H125" s="5" t="str">
        <f>IF(A125&gt;0,(VLOOKUP($A125,Inscription!$A$7:$G$146,7,FALSE))," ")</f>
        <v> </v>
      </c>
      <c r="I125" s="7"/>
      <c r="J125" s="85"/>
      <c r="K125" s="81"/>
    </row>
    <row r="126" spans="1:11" ht="13.5">
      <c r="A126" s="125"/>
      <c r="C126" s="20"/>
      <c r="D126" s="24">
        <v>27</v>
      </c>
      <c r="E126" s="16" t="str">
        <f>IF(A126&gt;0,CONCATENATE((VLOOKUP($A126,Inscription!$A$7:$G$146,3,FALSE)),"   ",(VLOOKUP($A126,Inscription!$A$7:$G$146,4,FALSE)))," ")</f>
        <v> </v>
      </c>
      <c r="F126" s="17"/>
      <c r="G126" s="103" t="str">
        <f>IF(A126&gt;0,(VLOOKUP($A126,Inscription!$A$7:$G$146,5,FALSE))," ")</f>
        <v> </v>
      </c>
      <c r="H126" s="5" t="str">
        <f>IF(A126&gt;0,(VLOOKUP($A126,Inscription!$A$7:$G$146,7,FALSE))," ")</f>
        <v> </v>
      </c>
      <c r="I126" s="7"/>
      <c r="J126" s="85"/>
      <c r="K126" s="81"/>
    </row>
    <row r="127" spans="1:11" ht="13.5">
      <c r="A127" s="125"/>
      <c r="C127" s="20"/>
      <c r="D127" s="24">
        <v>28</v>
      </c>
      <c r="E127" s="16" t="str">
        <f>IF(A127&gt;0,CONCATENATE((VLOOKUP($A127,Inscription!$A$7:$G$146,3,FALSE)),"   ",(VLOOKUP($A127,Inscription!$A$7:$G$146,4,FALSE)))," ")</f>
        <v> </v>
      </c>
      <c r="F127" s="17"/>
      <c r="G127" s="103" t="str">
        <f>IF(A127&gt;0,(VLOOKUP($A127,Inscription!$A$7:$G$146,5,FALSE))," ")</f>
        <v> </v>
      </c>
      <c r="H127" s="5" t="str">
        <f>IF(A127&gt;0,(VLOOKUP($A127,Inscription!$A$7:$G$146,7,FALSE))," ")</f>
        <v> </v>
      </c>
      <c r="I127" s="7"/>
      <c r="J127" s="85"/>
      <c r="K127" s="81"/>
    </row>
    <row r="128" spans="1:11" ht="13.5">
      <c r="A128" s="125"/>
      <c r="C128" s="20"/>
      <c r="D128" s="24">
        <v>29</v>
      </c>
      <c r="E128" s="16" t="str">
        <f>IF(A128&gt;0,CONCATENATE((VLOOKUP($A128,Inscription!$A$7:$G$146,3,FALSE)),"   ",(VLOOKUP($A128,Inscription!$A$7:$G$146,4,FALSE)))," ")</f>
        <v> </v>
      </c>
      <c r="F128" s="17"/>
      <c r="G128" s="103" t="str">
        <f>IF(A128&gt;0,(VLOOKUP($A128,Inscription!$A$7:$G$146,5,FALSE))," ")</f>
        <v> </v>
      </c>
      <c r="H128" s="5" t="str">
        <f>IF(A128&gt;0,(VLOOKUP($A128,Inscription!$A$7:$G$146,7,FALSE))," ")</f>
        <v> </v>
      </c>
      <c r="I128" s="7"/>
      <c r="J128" s="85"/>
      <c r="K128" s="81"/>
    </row>
    <row r="129" spans="1:11" ht="13.5">
      <c r="A129" s="125"/>
      <c r="C129" s="20"/>
      <c r="D129" s="24">
        <v>30</v>
      </c>
      <c r="E129" s="16" t="str">
        <f>IF(A129&gt;0,CONCATENATE((VLOOKUP($A129,Inscription!$A$7:$G$146,3,FALSE)),"   ",(VLOOKUP($A129,Inscription!$A$7:$G$146,4,FALSE)))," ")</f>
        <v> </v>
      </c>
      <c r="F129" s="17"/>
      <c r="G129" s="103" t="str">
        <f>IF(A129&gt;0,(VLOOKUP($A129,Inscription!$A$7:$G$146,5,FALSE))," ")</f>
        <v> </v>
      </c>
      <c r="H129" s="5" t="str">
        <f>IF(A129&gt;0,(VLOOKUP($A129,Inscription!$A$7:$G$146,7,FALSE))," ")</f>
        <v> </v>
      </c>
      <c r="I129" s="7"/>
      <c r="J129" s="85"/>
      <c r="K129" s="81"/>
    </row>
    <row r="130" spans="1:11" ht="13.5">
      <c r="A130" s="125"/>
      <c r="B130" s="28" t="s">
        <v>16</v>
      </c>
      <c r="C130" s="28">
        <f>EPR5</f>
        <v>0</v>
      </c>
      <c r="D130" s="24"/>
      <c r="E130" s="16"/>
      <c r="F130" s="29" t="s">
        <v>11</v>
      </c>
      <c r="G130" s="25">
        <f>CAT5</f>
        <v>0</v>
      </c>
      <c r="H130" s="5"/>
      <c r="I130" s="7"/>
      <c r="J130" s="85"/>
      <c r="K130" s="81"/>
    </row>
    <row r="131" spans="1:11" ht="12.75">
      <c r="A131" s="124" t="s">
        <v>12</v>
      </c>
      <c r="D131" s="11" t="s">
        <v>0</v>
      </c>
      <c r="E131" s="161" t="s">
        <v>10</v>
      </c>
      <c r="F131" s="162"/>
      <c r="G131" s="2" t="s">
        <v>1</v>
      </c>
      <c r="H131" s="2" t="s">
        <v>13</v>
      </c>
      <c r="I131" s="2" t="s">
        <v>7</v>
      </c>
      <c r="J131" s="83" t="s">
        <v>90</v>
      </c>
      <c r="K131" s="79" t="s">
        <v>91</v>
      </c>
    </row>
    <row r="132" spans="1:11" ht="13.5">
      <c r="A132" s="125"/>
      <c r="B132" s="126" t="s">
        <v>8</v>
      </c>
      <c r="C132" s="26">
        <f>DIST5</f>
        <v>0</v>
      </c>
      <c r="D132" s="24">
        <v>1</v>
      </c>
      <c r="E132" s="16" t="str">
        <f>IF(A132&gt;0,CONCATENATE((VLOOKUP($A132,Inscription!$A$7:$G$146,3,FALSE)),"   ",(VLOOKUP($A132,Inscription!$A$7:$G$146,4,FALSE)))," ")</f>
        <v> </v>
      </c>
      <c r="F132" s="17"/>
      <c r="G132" s="104" t="str">
        <f>IF(A132&gt;0,(VLOOKUP($A132,Inscription!$A$7:$G$146,5,FALSE))," ")</f>
        <v> </v>
      </c>
      <c r="H132" s="5" t="str">
        <f>IF(A132&gt;0,(VLOOKUP($A132,Inscription!$A$7:$G$146,7,FALSE))," ")</f>
        <v> </v>
      </c>
      <c r="I132" s="12"/>
      <c r="J132" s="84"/>
      <c r="K132" s="80"/>
    </row>
    <row r="133" spans="1:11" ht="13.5">
      <c r="A133" s="125"/>
      <c r="B133" s="127" t="s">
        <v>20</v>
      </c>
      <c r="C133" s="26"/>
      <c r="D133" s="24">
        <v>2</v>
      </c>
      <c r="E133" s="16" t="str">
        <f>IF(A133&gt;0,CONCATENATE((VLOOKUP($A133,Inscription!$A$7:$G$146,3,FALSE)),"   ",(VLOOKUP($A133,Inscription!$A$7:$G$146,4,FALSE)))," ")</f>
        <v> </v>
      </c>
      <c r="F133" s="17"/>
      <c r="G133" s="104" t="str">
        <f>IF(A133&gt;0,(VLOOKUP($A133,Inscription!$A$7:$G$146,5,FALSE))," ")</f>
        <v> </v>
      </c>
      <c r="H133" s="5" t="str">
        <f>IF(A133&gt;0,(VLOOKUP($A133,Inscription!$A$7:$G$146,7,FALSE))," ")</f>
        <v> </v>
      </c>
      <c r="I133" s="7"/>
      <c r="J133" s="85"/>
      <c r="K133" s="81"/>
    </row>
    <row r="134" spans="1:11" ht="13.5">
      <c r="A134" s="125"/>
      <c r="B134" s="127" t="s">
        <v>2</v>
      </c>
      <c r="C134" s="26">
        <f>COUNTA(A132:A161)</f>
        <v>0</v>
      </c>
      <c r="D134" s="24">
        <v>3</v>
      </c>
      <c r="E134" s="16" t="str">
        <f>IF(A134&gt;0,CONCATENATE((VLOOKUP($A134,Inscription!$A$7:$G$146,3,FALSE)),"   ",(VLOOKUP($A134,Inscription!$A$7:$G$146,4,FALSE)))," ")</f>
        <v> </v>
      </c>
      <c r="F134" s="17"/>
      <c r="G134" s="104" t="str">
        <f>IF(A134&gt;0,(VLOOKUP($A134,Inscription!$A$7:$G$146,5,FALSE))," ")</f>
        <v> </v>
      </c>
      <c r="H134" s="5" t="str">
        <f>IF(A134&gt;0,(VLOOKUP($A134,Inscription!$A$7:$G$146,7,FALSE))," ")</f>
        <v> </v>
      </c>
      <c r="I134" s="7"/>
      <c r="J134" s="85"/>
      <c r="K134" s="81"/>
    </row>
    <row r="135" spans="1:11" ht="13.5">
      <c r="A135" s="125"/>
      <c r="D135" s="24">
        <v>4</v>
      </c>
      <c r="E135" s="16" t="str">
        <f>IF(A135&gt;0,CONCATENATE((VLOOKUP($A135,Inscription!$A$7:$G$146,3,FALSE)),"   ",(VLOOKUP($A135,Inscription!$A$7:$G$146,4,FALSE)))," ")</f>
        <v> </v>
      </c>
      <c r="F135" s="17"/>
      <c r="G135" s="104" t="str">
        <f>IF(A135&gt;0,(VLOOKUP($A135,Inscription!$A$7:$G$146,5,FALSE))," ")</f>
        <v> </v>
      </c>
      <c r="H135" s="5" t="str">
        <f>IF(A135&gt;0,(VLOOKUP($A135,Inscription!$A$7:$G$146,7,FALSE))," ")</f>
        <v> </v>
      </c>
      <c r="I135" s="7"/>
      <c r="J135" s="85"/>
      <c r="K135" s="81"/>
    </row>
    <row r="136" spans="1:11" ht="13.5">
      <c r="A136" s="125"/>
      <c r="D136" s="24">
        <v>5</v>
      </c>
      <c r="E136" s="16" t="str">
        <f>IF(A136&gt;0,CONCATENATE((VLOOKUP($A136,Inscription!$A$7:$G$146,3,FALSE)),"   ",(VLOOKUP($A136,Inscription!$A$7:$G$146,4,FALSE)))," ")</f>
        <v> </v>
      </c>
      <c r="F136" s="17"/>
      <c r="G136" s="104" t="str">
        <f>IF(A136&gt;0,(VLOOKUP($A136,Inscription!$A$7:$G$146,5,FALSE))," ")</f>
        <v> </v>
      </c>
      <c r="H136" s="5" t="str">
        <f>IF(A136&gt;0,(VLOOKUP($A136,Inscription!$A$7:$G$146,7,FALSE))," ")</f>
        <v> </v>
      </c>
      <c r="I136" s="7"/>
      <c r="J136" s="85"/>
      <c r="K136" s="81"/>
    </row>
    <row r="137" spans="1:11" ht="13.5">
      <c r="A137" s="125"/>
      <c r="C137" s="20"/>
      <c r="D137" s="24">
        <v>6</v>
      </c>
      <c r="E137" s="16" t="str">
        <f>IF(A137&gt;0,CONCATENATE((VLOOKUP($A137,Inscription!$A$7:$G$146,3,FALSE)),"   ",(VLOOKUP($A137,Inscription!$A$7:$G$146,4,FALSE)))," ")</f>
        <v> </v>
      </c>
      <c r="F137" s="17"/>
      <c r="G137" s="104" t="str">
        <f>IF(A137&gt;0,(VLOOKUP($A137,Inscription!$A$7:$G$146,5,FALSE))," ")</f>
        <v> </v>
      </c>
      <c r="H137" s="5" t="str">
        <f>IF(A137&gt;0,(VLOOKUP($A137,Inscription!$A$7:$G$146,7,FALSE))," ")</f>
        <v> </v>
      </c>
      <c r="I137" s="7"/>
      <c r="J137" s="85"/>
      <c r="K137" s="81"/>
    </row>
    <row r="138" spans="1:11" ht="13.5">
      <c r="A138" s="125"/>
      <c r="D138" s="24">
        <v>7</v>
      </c>
      <c r="E138" s="16" t="str">
        <f>IF(A138&gt;0,CONCATENATE((VLOOKUP($A138,Inscription!$A$7:$G$146,3,FALSE)),"   ",(VLOOKUP($A138,Inscription!$A$7:$G$146,4,FALSE)))," ")</f>
        <v> </v>
      </c>
      <c r="F138" s="17"/>
      <c r="G138" s="104" t="str">
        <f>IF(A138&gt;0,(VLOOKUP($A138,Inscription!$A$7:$G$146,5,FALSE))," ")</f>
        <v> </v>
      </c>
      <c r="H138" s="5" t="str">
        <f>IF(A138&gt;0,(VLOOKUP($A138,Inscription!$A$7:$G$146,7,FALSE))," ")</f>
        <v> </v>
      </c>
      <c r="I138" s="7"/>
      <c r="J138" s="85"/>
      <c r="K138" s="81"/>
    </row>
    <row r="139" spans="1:11" ht="13.5">
      <c r="A139" s="125"/>
      <c r="C139" s="20"/>
      <c r="D139" s="24">
        <v>8</v>
      </c>
      <c r="E139" s="16" t="str">
        <f>IF(A139&gt;0,CONCATENATE((VLOOKUP($A139,Inscription!$A$7:$G$146,3,FALSE)),"   ",(VLOOKUP($A139,Inscription!$A$7:$G$146,4,FALSE)))," ")</f>
        <v> </v>
      </c>
      <c r="F139" s="17"/>
      <c r="G139" s="104" t="str">
        <f>IF(A139&gt;0,(VLOOKUP($A139,Inscription!$A$7:$G$146,5,FALSE))," ")</f>
        <v> </v>
      </c>
      <c r="H139" s="5" t="str">
        <f>IF(A139&gt;0,(VLOOKUP($A139,Inscription!$A$7:$G$146,7,FALSE))," ")</f>
        <v> </v>
      </c>
      <c r="I139" s="7"/>
      <c r="J139" s="85"/>
      <c r="K139" s="81"/>
    </row>
    <row r="140" spans="1:11" ht="13.5">
      <c r="A140" s="125"/>
      <c r="D140" s="24">
        <v>9</v>
      </c>
      <c r="E140" s="16" t="str">
        <f>IF(A140&gt;0,CONCATENATE((VLOOKUP($A140,Inscription!$A$7:$G$146,3,FALSE)),"   ",(VLOOKUP($A140,Inscription!$A$7:$G$146,4,FALSE)))," ")</f>
        <v> </v>
      </c>
      <c r="F140" s="17"/>
      <c r="G140" s="104" t="str">
        <f>IF(A140&gt;0,(VLOOKUP($A140,Inscription!$A$7:$G$146,5,FALSE))," ")</f>
        <v> </v>
      </c>
      <c r="H140" s="5" t="str">
        <f>IF(A140&gt;0,(VLOOKUP($A140,Inscription!$A$7:$G$146,7,FALSE))," ")</f>
        <v> </v>
      </c>
      <c r="I140" s="7"/>
      <c r="J140" s="85"/>
      <c r="K140" s="81"/>
    </row>
    <row r="141" spans="1:11" ht="13.5">
      <c r="A141" s="125"/>
      <c r="C141" s="20"/>
      <c r="D141" s="24">
        <v>10</v>
      </c>
      <c r="E141" s="16" t="str">
        <f>IF(A141&gt;0,CONCATENATE((VLOOKUP($A141,Inscription!$A$7:$G$146,3,FALSE)),"   ",(VLOOKUP($A141,Inscription!$A$7:$G$146,4,FALSE)))," ")</f>
        <v> </v>
      </c>
      <c r="F141" s="17"/>
      <c r="G141" s="104" t="str">
        <f>IF(A141&gt;0,(VLOOKUP($A141,Inscription!$A$7:$G$146,5,FALSE))," ")</f>
        <v> </v>
      </c>
      <c r="H141" s="5" t="str">
        <f>IF(A141&gt;0,(VLOOKUP($A141,Inscription!$A$7:$G$146,7,FALSE))," ")</f>
        <v> </v>
      </c>
      <c r="I141" s="7"/>
      <c r="J141" s="85"/>
      <c r="K141" s="81"/>
    </row>
    <row r="142" spans="1:11" ht="13.5">
      <c r="A142" s="125"/>
      <c r="C142" s="20"/>
      <c r="D142" s="24">
        <v>11</v>
      </c>
      <c r="E142" s="16" t="str">
        <f>IF(A142&gt;0,CONCATENATE((VLOOKUP($A142,Inscription!$A$7:$G$146,3,FALSE)),"   ",(VLOOKUP($A142,Inscription!$A$7:$G$146,4,FALSE)))," ")</f>
        <v> </v>
      </c>
      <c r="F142" s="17"/>
      <c r="G142" s="104" t="str">
        <f>IF(A142&gt;0,(VLOOKUP($A142,Inscription!$A$7:$G$146,5,FALSE))," ")</f>
        <v> </v>
      </c>
      <c r="H142" s="5" t="str">
        <f>IF(A142&gt;0,(VLOOKUP($A142,Inscription!$A$7:$G$146,7,FALSE))," ")</f>
        <v> </v>
      </c>
      <c r="I142" s="7"/>
      <c r="J142" s="85"/>
      <c r="K142" s="81"/>
    </row>
    <row r="143" spans="1:11" ht="13.5">
      <c r="A143" s="125"/>
      <c r="C143" s="20"/>
      <c r="D143" s="24">
        <v>12</v>
      </c>
      <c r="E143" s="16" t="str">
        <f>IF(A143&gt;0,CONCATENATE((VLOOKUP($A143,Inscription!$A$7:$G$146,3,FALSE)),"   ",(VLOOKUP($A143,Inscription!$A$7:$G$146,4,FALSE)))," ")</f>
        <v> </v>
      </c>
      <c r="F143" s="17"/>
      <c r="G143" s="104" t="str">
        <f>IF(A143&gt;0,(VLOOKUP($A143,Inscription!$A$7:$G$146,5,FALSE))," ")</f>
        <v> </v>
      </c>
      <c r="H143" s="5" t="str">
        <f>IF(A143&gt;0,(VLOOKUP($A143,Inscription!$A$7:$G$146,7,FALSE))," ")</f>
        <v> </v>
      </c>
      <c r="I143" s="7"/>
      <c r="J143" s="85"/>
      <c r="K143" s="81"/>
    </row>
    <row r="144" spans="1:11" ht="13.5">
      <c r="A144" s="125"/>
      <c r="C144" s="20"/>
      <c r="D144" s="24">
        <v>13</v>
      </c>
      <c r="E144" s="16" t="str">
        <f>IF(A144&gt;0,CONCATENATE((VLOOKUP($A144,Inscription!$A$7:$G$146,3,FALSE)),"   ",(VLOOKUP($A144,Inscription!$A$7:$G$146,4,FALSE)))," ")</f>
        <v> </v>
      </c>
      <c r="F144" s="17"/>
      <c r="G144" s="104" t="str">
        <f>IF(A144&gt;0,(VLOOKUP($A144,Inscription!$A$7:$G$146,5,FALSE))," ")</f>
        <v> </v>
      </c>
      <c r="H144" s="5" t="str">
        <f>IF(A144&gt;0,(VLOOKUP($A144,Inscription!$A$7:$G$146,7,FALSE))," ")</f>
        <v> </v>
      </c>
      <c r="I144" s="7"/>
      <c r="J144" s="85"/>
      <c r="K144" s="81"/>
    </row>
    <row r="145" spans="1:11" ht="13.5">
      <c r="A145" s="125"/>
      <c r="C145" s="20"/>
      <c r="D145" s="24">
        <v>14</v>
      </c>
      <c r="E145" s="16" t="str">
        <f>IF(A145&gt;0,CONCATENATE((VLOOKUP($A145,Inscription!$A$7:$G$146,3,FALSE)),"   ",(VLOOKUP($A145,Inscription!$A$7:$G$146,4,FALSE)))," ")</f>
        <v> </v>
      </c>
      <c r="F145" s="17"/>
      <c r="G145" s="104" t="str">
        <f>IF(A145&gt;0,(VLOOKUP($A145,Inscription!$A$7:$G$146,5,FALSE))," ")</f>
        <v> </v>
      </c>
      <c r="H145" s="5" t="str">
        <f>IF(A145&gt;0,(VLOOKUP($A145,Inscription!$A$7:$G$146,7,FALSE))," ")</f>
        <v> </v>
      </c>
      <c r="I145" s="7"/>
      <c r="J145" s="85"/>
      <c r="K145" s="81"/>
    </row>
    <row r="146" spans="1:11" ht="13.5">
      <c r="A146" s="125"/>
      <c r="C146" s="20"/>
      <c r="D146" s="24">
        <v>15</v>
      </c>
      <c r="E146" s="16" t="str">
        <f>IF(A146&gt;0,CONCATENATE((VLOOKUP($A146,Inscription!$A$7:$G$146,3,FALSE)),"   ",(VLOOKUP($A146,Inscription!$A$7:$G$146,4,FALSE)))," ")</f>
        <v> </v>
      </c>
      <c r="F146" s="17"/>
      <c r="G146" s="104" t="str">
        <f>IF(A146&gt;0,(VLOOKUP($A146,Inscription!$A$7:$G$146,5,FALSE))," ")</f>
        <v> </v>
      </c>
      <c r="H146" s="5" t="str">
        <f>IF(A146&gt;0,(VLOOKUP($A146,Inscription!$A$7:$G$146,7,FALSE))," ")</f>
        <v> </v>
      </c>
      <c r="I146" s="7"/>
      <c r="J146" s="85"/>
      <c r="K146" s="81"/>
    </row>
    <row r="147" spans="1:11" ht="13.5">
      <c r="A147" s="125"/>
      <c r="C147" s="20"/>
      <c r="D147" s="24">
        <v>16</v>
      </c>
      <c r="E147" s="16" t="str">
        <f>IF(A147&gt;0,CONCATENATE((VLOOKUP($A147,Inscription!$A$7:$G$146,3,FALSE)),"   ",(VLOOKUP($A147,Inscription!$A$7:$G$146,4,FALSE)))," ")</f>
        <v> </v>
      </c>
      <c r="F147" s="17"/>
      <c r="G147" s="104" t="str">
        <f>IF(A147&gt;0,(VLOOKUP($A147,Inscription!$A$7:$G$146,5,FALSE))," ")</f>
        <v> </v>
      </c>
      <c r="H147" s="5" t="str">
        <f>IF(A147&gt;0,(VLOOKUP($A147,Inscription!$A$7:$G$146,7,FALSE))," ")</f>
        <v> </v>
      </c>
      <c r="I147" s="7"/>
      <c r="J147" s="85"/>
      <c r="K147" s="81"/>
    </row>
    <row r="148" spans="1:11" ht="13.5">
      <c r="A148" s="125"/>
      <c r="C148" s="20"/>
      <c r="D148" s="24">
        <v>17</v>
      </c>
      <c r="E148" s="16" t="str">
        <f>IF(A148&gt;0,CONCATENATE((VLOOKUP($A148,Inscription!$A$7:$G$146,3,FALSE)),"   ",(VLOOKUP($A148,Inscription!$A$7:$G$146,4,FALSE)))," ")</f>
        <v> </v>
      </c>
      <c r="F148" s="17"/>
      <c r="G148" s="104" t="str">
        <f>IF(A148&gt;0,(VLOOKUP($A148,Inscription!$A$7:$G$146,5,FALSE))," ")</f>
        <v> </v>
      </c>
      <c r="H148" s="5" t="str">
        <f>IF(A148&gt;0,(VLOOKUP($A148,Inscription!$A$7:$G$146,7,FALSE))," ")</f>
        <v> </v>
      </c>
      <c r="I148" s="7"/>
      <c r="J148" s="85"/>
      <c r="K148" s="81"/>
    </row>
    <row r="149" spans="1:11" ht="13.5">
      <c r="A149" s="125"/>
      <c r="C149" s="20"/>
      <c r="D149" s="24">
        <v>18</v>
      </c>
      <c r="E149" s="16" t="str">
        <f>IF(A149&gt;0,CONCATENATE((VLOOKUP($A149,Inscription!$A$7:$G$146,3,FALSE)),"   ",(VLOOKUP($A149,Inscription!$A$7:$G$146,4,FALSE)))," ")</f>
        <v> </v>
      </c>
      <c r="F149" s="17"/>
      <c r="G149" s="104" t="str">
        <f>IF(A149&gt;0,(VLOOKUP($A149,Inscription!$A$7:$G$146,5,FALSE))," ")</f>
        <v> </v>
      </c>
      <c r="H149" s="5" t="str">
        <f>IF(A149&gt;0,(VLOOKUP($A149,Inscription!$A$7:$G$146,7,FALSE))," ")</f>
        <v> </v>
      </c>
      <c r="I149" s="7"/>
      <c r="J149" s="85"/>
      <c r="K149" s="81"/>
    </row>
    <row r="150" spans="1:11" ht="13.5">
      <c r="A150" s="125"/>
      <c r="C150" s="20"/>
      <c r="D150" s="24">
        <v>19</v>
      </c>
      <c r="E150" s="16" t="str">
        <f>IF(A150&gt;0,CONCATENATE((VLOOKUP($A150,Inscription!$A$7:$G$146,3,FALSE)),"   ",(VLOOKUP($A150,Inscription!$A$7:$G$146,4,FALSE)))," ")</f>
        <v> </v>
      </c>
      <c r="F150" s="17"/>
      <c r="G150" s="104" t="str">
        <f>IF(A150&gt;0,(VLOOKUP($A150,Inscription!$A$7:$G$146,5,FALSE))," ")</f>
        <v> </v>
      </c>
      <c r="H150" s="5" t="str">
        <f>IF(A150&gt;0,(VLOOKUP($A150,Inscription!$A$7:$G$146,7,FALSE))," ")</f>
        <v> </v>
      </c>
      <c r="I150" s="7"/>
      <c r="J150" s="85"/>
      <c r="K150" s="81"/>
    </row>
    <row r="151" spans="1:11" ht="13.5">
      <c r="A151" s="125"/>
      <c r="C151" s="20"/>
      <c r="D151" s="24">
        <v>20</v>
      </c>
      <c r="E151" s="16" t="str">
        <f>IF(A151&gt;0,CONCATENATE((VLOOKUP($A151,Inscription!$A$7:$G$146,3,FALSE)),"   ",(VLOOKUP($A151,Inscription!$A$7:$G$146,4,FALSE)))," ")</f>
        <v> </v>
      </c>
      <c r="F151" s="17"/>
      <c r="G151" s="104" t="str">
        <f>IF(A151&gt;0,(VLOOKUP($A151,Inscription!$A$7:$G$146,5,FALSE))," ")</f>
        <v> </v>
      </c>
      <c r="H151" s="5" t="str">
        <f>IF(A151&gt;0,(VLOOKUP($A151,Inscription!$A$7:$G$146,7,FALSE))," ")</f>
        <v> </v>
      </c>
      <c r="I151" s="7"/>
      <c r="J151" s="85"/>
      <c r="K151" s="81"/>
    </row>
    <row r="152" spans="1:11" ht="13.5">
      <c r="A152" s="125"/>
      <c r="C152" s="20"/>
      <c r="D152" s="24">
        <v>21</v>
      </c>
      <c r="E152" s="16" t="str">
        <f>IF(A152&gt;0,CONCATENATE((VLOOKUP($A152,Inscription!$A$7:$G$146,3,FALSE)),"   ",(VLOOKUP($A152,Inscription!$A$7:$G$146,4,FALSE)))," ")</f>
        <v> </v>
      </c>
      <c r="F152" s="17"/>
      <c r="G152" s="104" t="str">
        <f>IF(A152&gt;0,(VLOOKUP($A152,Inscription!$A$7:$G$146,5,FALSE))," ")</f>
        <v> </v>
      </c>
      <c r="H152" s="5" t="str">
        <f>IF(A152&gt;0,(VLOOKUP($A152,Inscription!$A$7:$G$146,7,FALSE))," ")</f>
        <v> </v>
      </c>
      <c r="I152" s="7"/>
      <c r="J152" s="85"/>
      <c r="K152" s="81"/>
    </row>
    <row r="153" spans="1:11" ht="13.5">
      <c r="A153" s="125"/>
      <c r="C153" s="20"/>
      <c r="D153" s="24">
        <v>22</v>
      </c>
      <c r="E153" s="16" t="str">
        <f>IF(A153&gt;0,CONCATENATE((VLOOKUP($A153,Inscription!$A$7:$G$146,3,FALSE)),"   ",(VLOOKUP($A153,Inscription!$A$7:$G$146,4,FALSE)))," ")</f>
        <v> </v>
      </c>
      <c r="F153" s="17"/>
      <c r="G153" s="104" t="str">
        <f>IF(A153&gt;0,(VLOOKUP($A153,Inscription!$A$7:$G$146,5,FALSE))," ")</f>
        <v> </v>
      </c>
      <c r="H153" s="5" t="str">
        <f>IF(A153&gt;0,(VLOOKUP($A153,Inscription!$A$7:$G$146,7,FALSE))," ")</f>
        <v> </v>
      </c>
      <c r="I153" s="7"/>
      <c r="J153" s="85"/>
      <c r="K153" s="81"/>
    </row>
    <row r="154" spans="1:11" ht="13.5">
      <c r="A154" s="125"/>
      <c r="C154" s="20"/>
      <c r="D154" s="24">
        <v>23</v>
      </c>
      <c r="E154" s="16" t="str">
        <f>IF(A154&gt;0,CONCATENATE((VLOOKUP($A154,Inscription!$A$7:$G$146,3,FALSE)),"   ",(VLOOKUP($A154,Inscription!$A$7:$G$146,4,FALSE)))," ")</f>
        <v> </v>
      </c>
      <c r="F154" s="17"/>
      <c r="G154" s="104" t="str">
        <f>IF(A154&gt;0,(VLOOKUP($A154,Inscription!$A$7:$G$146,5,FALSE))," ")</f>
        <v> </v>
      </c>
      <c r="H154" s="5" t="str">
        <f>IF(A154&gt;0,(VLOOKUP($A154,Inscription!$A$7:$G$146,7,FALSE))," ")</f>
        <v> </v>
      </c>
      <c r="I154" s="7"/>
      <c r="J154" s="85"/>
      <c r="K154" s="81"/>
    </row>
    <row r="155" spans="1:11" ht="13.5">
      <c r="A155" s="125"/>
      <c r="C155" s="20"/>
      <c r="D155" s="24">
        <v>24</v>
      </c>
      <c r="E155" s="16" t="str">
        <f>IF(A155&gt;0,CONCATENATE((VLOOKUP($A155,Inscription!$A$7:$G$146,3,FALSE)),"   ",(VLOOKUP($A155,Inscription!$A$7:$G$146,4,FALSE)))," ")</f>
        <v> </v>
      </c>
      <c r="F155" s="17"/>
      <c r="G155" s="104" t="str">
        <f>IF(A155&gt;0,(VLOOKUP($A155,Inscription!$A$7:$G$146,5,FALSE))," ")</f>
        <v> </v>
      </c>
      <c r="H155" s="5" t="str">
        <f>IF(A155&gt;0,(VLOOKUP($A155,Inscription!$A$7:$G$146,7,FALSE))," ")</f>
        <v> </v>
      </c>
      <c r="I155" s="7"/>
      <c r="J155" s="85"/>
      <c r="K155" s="81"/>
    </row>
    <row r="156" spans="1:11" ht="13.5">
      <c r="A156" s="125"/>
      <c r="C156" s="20"/>
      <c r="D156" s="24">
        <v>25</v>
      </c>
      <c r="E156" s="16" t="str">
        <f>IF(A156&gt;0,CONCATENATE((VLOOKUP($A156,Inscription!$A$7:$G$146,3,FALSE)),"   ",(VLOOKUP($A156,Inscription!$A$7:$G$146,4,FALSE)))," ")</f>
        <v> </v>
      </c>
      <c r="F156" s="17"/>
      <c r="G156" s="104" t="str">
        <f>IF(A156&gt;0,(VLOOKUP($A156,Inscription!$A$7:$G$146,5,FALSE))," ")</f>
        <v> </v>
      </c>
      <c r="H156" s="5" t="str">
        <f>IF(A156&gt;0,(VLOOKUP($A156,Inscription!$A$7:$G$146,7,FALSE))," ")</f>
        <v> </v>
      </c>
      <c r="I156" s="7"/>
      <c r="J156" s="85"/>
      <c r="K156" s="81"/>
    </row>
    <row r="157" spans="1:11" ht="13.5">
      <c r="A157" s="125"/>
      <c r="C157" s="20"/>
      <c r="D157" s="24">
        <v>26</v>
      </c>
      <c r="E157" s="16" t="str">
        <f>IF(A157&gt;0,CONCATENATE((VLOOKUP($A157,Inscription!$A$7:$G$146,3,FALSE)),"   ",(VLOOKUP($A157,Inscription!$A$7:$G$146,4,FALSE)))," ")</f>
        <v> </v>
      </c>
      <c r="F157" s="17"/>
      <c r="G157" s="104" t="str">
        <f>IF(A157&gt;0,(VLOOKUP($A157,Inscription!$A$7:$G$146,5,FALSE))," ")</f>
        <v> </v>
      </c>
      <c r="H157" s="5" t="str">
        <f>IF(A157&gt;0,(VLOOKUP($A157,Inscription!$A$7:$G$146,7,FALSE))," ")</f>
        <v> </v>
      </c>
      <c r="I157" s="7"/>
      <c r="J157" s="85"/>
      <c r="K157" s="81"/>
    </row>
    <row r="158" spans="1:11" ht="13.5">
      <c r="A158" s="125"/>
      <c r="C158" s="20"/>
      <c r="D158" s="24">
        <v>27</v>
      </c>
      <c r="E158" s="16" t="str">
        <f>IF(A158&gt;0,CONCATENATE((VLOOKUP($A158,Inscription!$A$7:$G$146,3,FALSE)),"   ",(VLOOKUP($A158,Inscription!$A$7:$G$146,4,FALSE)))," ")</f>
        <v> </v>
      </c>
      <c r="F158" s="17"/>
      <c r="G158" s="104" t="str">
        <f>IF(A158&gt;0,(VLOOKUP($A158,Inscription!$A$7:$G$146,5,FALSE))," ")</f>
        <v> </v>
      </c>
      <c r="H158" s="5" t="str">
        <f>IF(A158&gt;0,(VLOOKUP($A158,Inscription!$A$7:$G$146,7,FALSE))," ")</f>
        <v> </v>
      </c>
      <c r="I158" s="7"/>
      <c r="J158" s="85"/>
      <c r="K158" s="81"/>
    </row>
    <row r="159" spans="1:11" ht="13.5">
      <c r="A159" s="125"/>
      <c r="C159" s="20"/>
      <c r="D159" s="24">
        <v>28</v>
      </c>
      <c r="E159" s="16" t="str">
        <f>IF(A159&gt;0,CONCATENATE((VLOOKUP($A159,Inscription!$A$7:$G$146,3,FALSE)),"   ",(VLOOKUP($A159,Inscription!$A$7:$G$146,4,FALSE)))," ")</f>
        <v> </v>
      </c>
      <c r="F159" s="17"/>
      <c r="G159" s="104" t="str">
        <f>IF(A159&gt;0,(VLOOKUP($A159,Inscription!$A$7:$G$146,5,FALSE))," ")</f>
        <v> </v>
      </c>
      <c r="H159" s="5" t="str">
        <f>IF(A159&gt;0,(VLOOKUP($A159,Inscription!$A$7:$G$146,7,FALSE))," ")</f>
        <v> </v>
      </c>
      <c r="I159" s="7"/>
      <c r="J159" s="85"/>
      <c r="K159" s="81"/>
    </row>
    <row r="160" spans="1:11" ht="13.5">
      <c r="A160" s="125"/>
      <c r="C160" s="20"/>
      <c r="D160" s="24">
        <v>29</v>
      </c>
      <c r="E160" s="16" t="str">
        <f>IF(A160&gt;0,CONCATENATE((VLOOKUP($A160,Inscription!$A$7:$G$146,3,FALSE)),"   ",(VLOOKUP($A160,Inscription!$A$7:$G$146,4,FALSE)))," ")</f>
        <v> </v>
      </c>
      <c r="F160" s="17"/>
      <c r="G160" s="104" t="str">
        <f>IF(A160&gt;0,(VLOOKUP($A160,Inscription!$A$7:$G$146,5,FALSE))," ")</f>
        <v> </v>
      </c>
      <c r="H160" s="5" t="str">
        <f>IF(A160&gt;0,(VLOOKUP($A160,Inscription!$A$7:$G$146,7,FALSE))," ")</f>
        <v> </v>
      </c>
      <c r="I160" s="7"/>
      <c r="J160" s="85"/>
      <c r="K160" s="81"/>
    </row>
    <row r="161" spans="1:11" ht="13.5">
      <c r="A161" s="125"/>
      <c r="C161" s="20"/>
      <c r="D161" s="24">
        <v>30</v>
      </c>
      <c r="E161" s="16" t="str">
        <f>IF(A161&gt;0,CONCATENATE((VLOOKUP($A161,Inscription!$A$7:$G$146,3,FALSE)),"   ",(VLOOKUP($A161,Inscription!$A$7:$G$146,4,FALSE)))," ")</f>
        <v> </v>
      </c>
      <c r="F161" s="17"/>
      <c r="G161" s="104" t="str">
        <f>IF(A161&gt;0,(VLOOKUP($A161,Inscription!$A$7:$G$146,5,FALSE))," ")</f>
        <v> </v>
      </c>
      <c r="H161" s="5" t="str">
        <f>IF(A161&gt;0,(VLOOKUP($A161,Inscription!$A$7:$G$146,7,FALSE))," ")</f>
        <v> </v>
      </c>
      <c r="I161" s="7"/>
      <c r="J161" s="85"/>
      <c r="K161" s="81"/>
    </row>
    <row r="162" spans="1:11" ht="13.5">
      <c r="A162" s="125"/>
      <c r="B162" s="28" t="s">
        <v>16</v>
      </c>
      <c r="C162" s="28">
        <f>EPR6</f>
        <v>0</v>
      </c>
      <c r="D162" s="24"/>
      <c r="E162" s="16"/>
      <c r="F162" s="29" t="s">
        <v>11</v>
      </c>
      <c r="G162" s="25">
        <f>CAT6</f>
        <v>0</v>
      </c>
      <c r="H162" s="5"/>
      <c r="I162" s="7"/>
      <c r="J162" s="85"/>
      <c r="K162" s="81"/>
    </row>
    <row r="163" spans="1:11" ht="12.75">
      <c r="A163" s="124" t="s">
        <v>12</v>
      </c>
      <c r="D163" s="11" t="s">
        <v>0</v>
      </c>
      <c r="E163" s="161" t="s">
        <v>10</v>
      </c>
      <c r="F163" s="162"/>
      <c r="G163" s="2" t="s">
        <v>1</v>
      </c>
      <c r="H163" s="2" t="s">
        <v>13</v>
      </c>
      <c r="I163" s="2" t="s">
        <v>7</v>
      </c>
      <c r="J163" s="83" t="s">
        <v>90</v>
      </c>
      <c r="K163" s="79" t="s">
        <v>91</v>
      </c>
    </row>
    <row r="164" spans="1:11" ht="13.5">
      <c r="A164" s="125"/>
      <c r="B164" s="126" t="s">
        <v>8</v>
      </c>
      <c r="C164" s="26">
        <f>DIST6</f>
        <v>0</v>
      </c>
      <c r="D164" s="24">
        <v>1</v>
      </c>
      <c r="E164" s="16" t="str">
        <f>IF(A164&gt;0,CONCATENATE((VLOOKUP($A164,Inscription!$A$7:$G$146,3,FALSE)),"   ",(VLOOKUP($A164,Inscription!$A$7:$G$146,4,FALSE)))," ")</f>
        <v> </v>
      </c>
      <c r="F164" s="17"/>
      <c r="G164" s="103" t="str">
        <f>IF(A164&gt;0,(VLOOKUP($A164,Inscription!$A$7:$G$146,5,FALSE))," ")</f>
        <v> </v>
      </c>
      <c r="H164" s="5" t="str">
        <f>IF(A164&gt;0,(VLOOKUP($A164,Inscription!$A$7:$G$146,7,FALSE))," ")</f>
        <v> </v>
      </c>
      <c r="I164" s="12"/>
      <c r="J164" s="84"/>
      <c r="K164" s="80"/>
    </row>
    <row r="165" spans="1:11" ht="13.5">
      <c r="A165" s="125"/>
      <c r="B165" s="127" t="s">
        <v>20</v>
      </c>
      <c r="C165" s="26"/>
      <c r="D165" s="24">
        <v>2</v>
      </c>
      <c r="E165" s="16" t="str">
        <f>IF(A165&gt;0,CONCATENATE((VLOOKUP($A165,Inscription!$A$7:$G$146,3,FALSE)),"   ",(VLOOKUP($A165,Inscription!$A$7:$G$146,4,FALSE)))," ")</f>
        <v> </v>
      </c>
      <c r="F165" s="17"/>
      <c r="G165" s="103" t="str">
        <f>IF(A165&gt;0,(VLOOKUP($A165,Inscription!$A$7:$G$146,5,FALSE))," ")</f>
        <v> </v>
      </c>
      <c r="H165" s="5" t="str">
        <f>IF(A165&gt;0,(VLOOKUP($A165,Inscription!$A$7:$G$146,7,FALSE))," ")</f>
        <v> </v>
      </c>
      <c r="I165" s="7"/>
      <c r="J165" s="85"/>
      <c r="K165" s="81"/>
    </row>
    <row r="166" spans="1:11" ht="13.5">
      <c r="A166" s="125"/>
      <c r="B166" s="127" t="s">
        <v>2</v>
      </c>
      <c r="C166" s="26">
        <f>COUNTA(A164:A193)</f>
        <v>0</v>
      </c>
      <c r="D166" s="24">
        <v>3</v>
      </c>
      <c r="E166" s="16" t="str">
        <f>IF(A166&gt;0,CONCATENATE((VLOOKUP($A166,Inscription!$A$7:$G$146,3,FALSE)),"   ",(VLOOKUP($A166,Inscription!$A$7:$G$146,4,FALSE)))," ")</f>
        <v> </v>
      </c>
      <c r="F166" s="17"/>
      <c r="G166" s="103" t="str">
        <f>IF(A166&gt;0,(VLOOKUP($A166,Inscription!$A$7:$G$146,5,FALSE))," ")</f>
        <v> </v>
      </c>
      <c r="H166" s="5" t="str">
        <f>IF(A166&gt;0,(VLOOKUP($A166,Inscription!$A$7:$G$146,7,FALSE))," ")</f>
        <v> </v>
      </c>
      <c r="I166" s="7"/>
      <c r="J166" s="85"/>
      <c r="K166" s="81"/>
    </row>
    <row r="167" spans="1:11" ht="13.5">
      <c r="A167" s="125"/>
      <c r="D167" s="24">
        <v>4</v>
      </c>
      <c r="E167" s="16" t="str">
        <f>IF(A167&gt;0,CONCATENATE((VLOOKUP($A167,Inscription!$A$7:$G$146,3,FALSE)),"   ",(VLOOKUP($A167,Inscription!$A$7:$G$146,4,FALSE)))," ")</f>
        <v> </v>
      </c>
      <c r="F167" s="17"/>
      <c r="G167" s="103" t="str">
        <f>IF(A167&gt;0,(VLOOKUP($A167,Inscription!$A$7:$G$146,5,FALSE))," ")</f>
        <v> </v>
      </c>
      <c r="H167" s="5" t="str">
        <f>IF(A167&gt;0,(VLOOKUP($A167,Inscription!$A$7:$G$146,7,FALSE))," ")</f>
        <v> </v>
      </c>
      <c r="I167" s="7"/>
      <c r="J167" s="85"/>
      <c r="K167" s="81"/>
    </row>
    <row r="168" spans="1:11" ht="13.5">
      <c r="A168" s="125"/>
      <c r="D168" s="24">
        <v>5</v>
      </c>
      <c r="E168" s="16" t="str">
        <f>IF(A168&gt;0,CONCATENATE((VLOOKUP($A168,Inscription!$A$7:$G$146,3,FALSE)),"   ",(VLOOKUP($A168,Inscription!$A$7:$G$146,4,FALSE)))," ")</f>
        <v> </v>
      </c>
      <c r="F168" s="17"/>
      <c r="G168" s="103" t="str">
        <f>IF(A168&gt;0,(VLOOKUP($A168,Inscription!$A$7:$G$146,5,FALSE))," ")</f>
        <v> </v>
      </c>
      <c r="H168" s="5" t="str">
        <f>IF(A168&gt;0,(VLOOKUP($A168,Inscription!$A$7:$G$146,7,FALSE))," ")</f>
        <v> </v>
      </c>
      <c r="I168" s="7"/>
      <c r="J168" s="85"/>
      <c r="K168" s="81"/>
    </row>
    <row r="169" spans="1:11" ht="13.5">
      <c r="A169" s="125"/>
      <c r="C169" s="20"/>
      <c r="D169" s="24">
        <v>6</v>
      </c>
      <c r="E169" s="16" t="str">
        <f>IF(A169&gt;0,CONCATENATE((VLOOKUP($A169,Inscription!$A$7:$G$146,3,FALSE)),"   ",(VLOOKUP($A169,Inscription!$A$7:$G$146,4,FALSE)))," ")</f>
        <v> </v>
      </c>
      <c r="F169" s="17"/>
      <c r="G169" s="103" t="str">
        <f>IF(A169&gt;0,(VLOOKUP($A169,Inscription!$A$7:$G$146,5,FALSE))," ")</f>
        <v> </v>
      </c>
      <c r="H169" s="5" t="str">
        <f>IF(A169&gt;0,(VLOOKUP($A169,Inscription!$A$7:$G$146,7,FALSE))," ")</f>
        <v> </v>
      </c>
      <c r="I169" s="7"/>
      <c r="J169" s="85"/>
      <c r="K169" s="81"/>
    </row>
    <row r="170" spans="1:11" ht="13.5">
      <c r="A170" s="125"/>
      <c r="D170" s="24">
        <v>7</v>
      </c>
      <c r="E170" s="16" t="str">
        <f>IF(A170&gt;0,CONCATENATE((VLOOKUP($A170,Inscription!$A$7:$G$146,3,FALSE)),"   ",(VLOOKUP($A170,Inscription!$A$7:$G$146,4,FALSE)))," ")</f>
        <v> </v>
      </c>
      <c r="F170" s="17"/>
      <c r="G170" s="103" t="str">
        <f>IF(A170&gt;0,(VLOOKUP($A170,Inscription!$A$7:$G$146,5,FALSE))," ")</f>
        <v> </v>
      </c>
      <c r="H170" s="5" t="str">
        <f>IF(A170&gt;0,(VLOOKUP($A170,Inscription!$A$7:$G$146,7,FALSE))," ")</f>
        <v> </v>
      </c>
      <c r="I170" s="7"/>
      <c r="J170" s="85"/>
      <c r="K170" s="81"/>
    </row>
    <row r="171" spans="1:11" ht="13.5">
      <c r="A171" s="125"/>
      <c r="C171" s="20"/>
      <c r="D171" s="24">
        <v>8</v>
      </c>
      <c r="E171" s="16" t="str">
        <f>IF(A171&gt;0,CONCATENATE((VLOOKUP($A171,Inscription!$A$7:$G$146,3,FALSE)),"   ",(VLOOKUP($A171,Inscription!$A$7:$G$146,4,FALSE)))," ")</f>
        <v> </v>
      </c>
      <c r="F171" s="17"/>
      <c r="G171" s="103" t="str">
        <f>IF(A171&gt;0,(VLOOKUP($A171,Inscription!$A$7:$G$146,5,FALSE))," ")</f>
        <v> </v>
      </c>
      <c r="H171" s="5" t="str">
        <f>IF(A171&gt;0,(VLOOKUP($A171,Inscription!$A$7:$G$146,7,FALSE))," ")</f>
        <v> </v>
      </c>
      <c r="I171" s="7"/>
      <c r="J171" s="85"/>
      <c r="K171" s="81"/>
    </row>
    <row r="172" spans="1:11" ht="13.5">
      <c r="A172" s="125"/>
      <c r="D172" s="24">
        <v>9</v>
      </c>
      <c r="E172" s="16" t="str">
        <f>IF(A172&gt;0,CONCATENATE((VLOOKUP($A172,Inscription!$A$7:$G$146,3,FALSE)),"   ",(VLOOKUP($A172,Inscription!$A$7:$G$146,4,FALSE)))," ")</f>
        <v> </v>
      </c>
      <c r="F172" s="17"/>
      <c r="G172" s="103" t="str">
        <f>IF(A172&gt;0,(VLOOKUP($A172,Inscription!$A$7:$G$146,5,FALSE))," ")</f>
        <v> </v>
      </c>
      <c r="H172" s="5" t="str">
        <f>IF(A172&gt;0,(VLOOKUP($A172,Inscription!$A$7:$G$146,7,FALSE))," ")</f>
        <v> </v>
      </c>
      <c r="I172" s="7"/>
      <c r="J172" s="85"/>
      <c r="K172" s="81"/>
    </row>
    <row r="173" spans="1:11" ht="13.5">
      <c r="A173" s="125"/>
      <c r="C173" s="20"/>
      <c r="D173" s="24">
        <v>10</v>
      </c>
      <c r="E173" s="16" t="str">
        <f>IF(A173&gt;0,CONCATENATE((VLOOKUP($A173,Inscription!$A$7:$G$146,3,FALSE)),"   ",(VLOOKUP($A173,Inscription!$A$7:$G$146,4,FALSE)))," ")</f>
        <v> </v>
      </c>
      <c r="F173" s="17"/>
      <c r="G173" s="103" t="str">
        <f>IF(A173&gt;0,(VLOOKUP($A173,Inscription!$A$7:$G$146,5,FALSE))," ")</f>
        <v> </v>
      </c>
      <c r="H173" s="5" t="str">
        <f>IF(A173&gt;0,(VLOOKUP($A173,Inscription!$A$7:$G$146,7,FALSE))," ")</f>
        <v> </v>
      </c>
      <c r="I173" s="7"/>
      <c r="J173" s="85"/>
      <c r="K173" s="81"/>
    </row>
    <row r="174" spans="1:11" ht="13.5">
      <c r="A174" s="125"/>
      <c r="C174" s="20"/>
      <c r="D174" s="24">
        <v>11</v>
      </c>
      <c r="E174" s="16" t="str">
        <f>IF(A174&gt;0,CONCATENATE((VLOOKUP($A174,Inscription!$A$7:$G$146,3,FALSE)),"   ",(VLOOKUP($A174,Inscription!$A$7:$G$146,4,FALSE)))," ")</f>
        <v> </v>
      </c>
      <c r="F174" s="17"/>
      <c r="G174" s="103" t="str">
        <f>IF(A174&gt;0,(VLOOKUP($A174,Inscription!$A$7:$G$146,5,FALSE))," ")</f>
        <v> </v>
      </c>
      <c r="H174" s="5" t="str">
        <f>IF(A174&gt;0,(VLOOKUP($A174,Inscription!$A$7:$G$146,7,FALSE))," ")</f>
        <v> </v>
      </c>
      <c r="I174" s="7"/>
      <c r="J174" s="85"/>
      <c r="K174" s="81"/>
    </row>
    <row r="175" spans="1:11" ht="13.5">
      <c r="A175" s="125"/>
      <c r="C175" s="20"/>
      <c r="D175" s="24">
        <v>12</v>
      </c>
      <c r="E175" s="16" t="str">
        <f>IF(A175&gt;0,CONCATENATE((VLOOKUP($A175,Inscription!$A$7:$G$146,3,FALSE)),"   ",(VLOOKUP($A175,Inscription!$A$7:$G$146,4,FALSE)))," ")</f>
        <v> </v>
      </c>
      <c r="F175" s="17"/>
      <c r="G175" s="103" t="str">
        <f>IF(A175&gt;0,(VLOOKUP($A175,Inscription!$A$7:$G$146,5,FALSE))," ")</f>
        <v> </v>
      </c>
      <c r="H175" s="5" t="str">
        <f>IF(A175&gt;0,(VLOOKUP($A175,Inscription!$A$7:$G$146,7,FALSE))," ")</f>
        <v> </v>
      </c>
      <c r="I175" s="7"/>
      <c r="J175" s="85"/>
      <c r="K175" s="81"/>
    </row>
    <row r="176" spans="1:11" ht="13.5">
      <c r="A176" s="125"/>
      <c r="C176" s="20"/>
      <c r="D176" s="24">
        <v>13</v>
      </c>
      <c r="E176" s="16" t="str">
        <f>IF(A176&gt;0,CONCATENATE((VLOOKUP($A176,Inscription!$A$7:$G$146,3,FALSE)),"   ",(VLOOKUP($A176,Inscription!$A$7:$G$146,4,FALSE)))," ")</f>
        <v> </v>
      </c>
      <c r="F176" s="17"/>
      <c r="G176" s="103" t="str">
        <f>IF(A176&gt;0,(VLOOKUP($A176,Inscription!$A$7:$G$146,5,FALSE))," ")</f>
        <v> </v>
      </c>
      <c r="H176" s="5" t="str">
        <f>IF(A176&gt;0,(VLOOKUP($A176,Inscription!$A$7:$G$146,7,FALSE))," ")</f>
        <v> </v>
      </c>
      <c r="I176" s="7"/>
      <c r="J176" s="85"/>
      <c r="K176" s="81"/>
    </row>
    <row r="177" spans="1:11" ht="13.5">
      <c r="A177" s="125"/>
      <c r="C177" s="20"/>
      <c r="D177" s="24">
        <v>14</v>
      </c>
      <c r="E177" s="16" t="str">
        <f>IF(A177&gt;0,CONCATENATE((VLOOKUP($A177,Inscription!$A$7:$G$146,3,FALSE)),"   ",(VLOOKUP($A177,Inscription!$A$7:$G$146,4,FALSE)))," ")</f>
        <v> </v>
      </c>
      <c r="F177" s="17"/>
      <c r="G177" s="103" t="str">
        <f>IF(A177&gt;0,(VLOOKUP($A177,Inscription!$A$7:$G$146,5,FALSE))," ")</f>
        <v> </v>
      </c>
      <c r="H177" s="5" t="str">
        <f>IF(A177&gt;0,(VLOOKUP($A177,Inscription!$A$7:$G$146,7,FALSE))," ")</f>
        <v> </v>
      </c>
      <c r="I177" s="7"/>
      <c r="J177" s="85"/>
      <c r="K177" s="81"/>
    </row>
    <row r="178" spans="1:11" ht="13.5">
      <c r="A178" s="125"/>
      <c r="C178" s="20"/>
      <c r="D178" s="24">
        <v>15</v>
      </c>
      <c r="E178" s="16" t="str">
        <f>IF(A178&gt;0,CONCATENATE((VLOOKUP($A178,Inscription!$A$7:$G$146,3,FALSE)),"   ",(VLOOKUP($A178,Inscription!$A$7:$G$146,4,FALSE)))," ")</f>
        <v> </v>
      </c>
      <c r="F178" s="17"/>
      <c r="G178" s="103" t="str">
        <f>IF(A178&gt;0,(VLOOKUP($A178,Inscription!$A$7:$G$146,5,FALSE))," ")</f>
        <v> </v>
      </c>
      <c r="H178" s="5" t="str">
        <f>IF(A178&gt;0,(VLOOKUP($A178,Inscription!$A$7:$G$146,7,FALSE))," ")</f>
        <v> </v>
      </c>
      <c r="I178" s="7"/>
      <c r="J178" s="85"/>
      <c r="K178" s="81"/>
    </row>
    <row r="179" spans="1:11" ht="13.5">
      <c r="A179" s="125"/>
      <c r="C179" s="20"/>
      <c r="D179" s="24">
        <v>16</v>
      </c>
      <c r="E179" s="16" t="str">
        <f>IF(A179&gt;0,CONCATENATE((VLOOKUP($A179,Inscription!$A$7:$G$146,3,FALSE)),"   ",(VLOOKUP($A179,Inscription!$A$7:$G$146,4,FALSE)))," ")</f>
        <v> </v>
      </c>
      <c r="F179" s="17"/>
      <c r="G179" s="103" t="str">
        <f>IF(A179&gt;0,(VLOOKUP($A179,Inscription!$A$7:$G$146,5,FALSE))," ")</f>
        <v> </v>
      </c>
      <c r="H179" s="5" t="str">
        <f>IF(A179&gt;0,(VLOOKUP($A179,Inscription!$A$7:$G$146,7,FALSE))," ")</f>
        <v> </v>
      </c>
      <c r="I179" s="7"/>
      <c r="J179" s="85"/>
      <c r="K179" s="81"/>
    </row>
    <row r="180" spans="1:11" ht="13.5">
      <c r="A180" s="125"/>
      <c r="C180" s="20"/>
      <c r="D180" s="24">
        <v>17</v>
      </c>
      <c r="E180" s="16" t="str">
        <f>IF(A180&gt;0,CONCATENATE((VLOOKUP($A180,Inscription!$A$7:$G$146,3,FALSE)),"   ",(VLOOKUP($A180,Inscription!$A$7:$G$146,4,FALSE)))," ")</f>
        <v> </v>
      </c>
      <c r="F180" s="17"/>
      <c r="G180" s="103" t="str">
        <f>IF(A180&gt;0,(VLOOKUP($A180,Inscription!$A$7:$G$146,5,FALSE))," ")</f>
        <v> </v>
      </c>
      <c r="H180" s="5" t="str">
        <f>IF(A180&gt;0,(VLOOKUP($A180,Inscription!$A$7:$G$146,7,FALSE))," ")</f>
        <v> </v>
      </c>
      <c r="I180" s="7"/>
      <c r="J180" s="85"/>
      <c r="K180" s="81"/>
    </row>
    <row r="181" spans="1:11" ht="13.5">
      <c r="A181" s="125"/>
      <c r="C181" s="20"/>
      <c r="D181" s="24">
        <v>18</v>
      </c>
      <c r="E181" s="16" t="str">
        <f>IF(A181&gt;0,CONCATENATE((VLOOKUP($A181,Inscription!$A$7:$G$146,3,FALSE)),"   ",(VLOOKUP($A181,Inscription!$A$7:$G$146,4,FALSE)))," ")</f>
        <v> </v>
      </c>
      <c r="F181" s="17"/>
      <c r="G181" s="103" t="str">
        <f>IF(A181&gt;0,(VLOOKUP($A181,Inscription!$A$7:$G$146,5,FALSE))," ")</f>
        <v> </v>
      </c>
      <c r="H181" s="5" t="str">
        <f>IF(A181&gt;0,(VLOOKUP($A181,Inscription!$A$7:$G$146,7,FALSE))," ")</f>
        <v> </v>
      </c>
      <c r="I181" s="7"/>
      <c r="J181" s="85"/>
      <c r="K181" s="81"/>
    </row>
    <row r="182" spans="1:11" ht="13.5">
      <c r="A182" s="125"/>
      <c r="C182" s="20"/>
      <c r="D182" s="24">
        <v>19</v>
      </c>
      <c r="E182" s="16" t="str">
        <f>IF(A182&gt;0,CONCATENATE((VLOOKUP($A182,Inscription!$A$7:$G$146,3,FALSE)),"   ",(VLOOKUP($A182,Inscription!$A$7:$G$146,4,FALSE)))," ")</f>
        <v> </v>
      </c>
      <c r="F182" s="17"/>
      <c r="G182" s="103" t="str">
        <f>IF(A182&gt;0,(VLOOKUP($A182,Inscription!$A$7:$G$146,5,FALSE))," ")</f>
        <v> </v>
      </c>
      <c r="H182" s="5" t="str">
        <f>IF(A182&gt;0,(VLOOKUP($A182,Inscription!$A$7:$G$146,7,FALSE))," ")</f>
        <v> </v>
      </c>
      <c r="I182" s="7"/>
      <c r="J182" s="85"/>
      <c r="K182" s="81"/>
    </row>
    <row r="183" spans="1:11" ht="13.5">
      <c r="A183" s="125"/>
      <c r="C183" s="20"/>
      <c r="D183" s="24">
        <v>20</v>
      </c>
      <c r="E183" s="16" t="str">
        <f>IF(A183&gt;0,CONCATENATE((VLOOKUP($A183,Inscription!$A$7:$G$146,3,FALSE)),"   ",(VLOOKUP($A183,Inscription!$A$7:$G$146,4,FALSE)))," ")</f>
        <v> </v>
      </c>
      <c r="F183" s="17"/>
      <c r="G183" s="103" t="str">
        <f>IF(A183&gt;0,(VLOOKUP($A183,Inscription!$A$7:$G$146,5,FALSE))," ")</f>
        <v> </v>
      </c>
      <c r="H183" s="5" t="str">
        <f>IF(A183&gt;0,(VLOOKUP($A183,Inscription!$A$7:$G$146,7,FALSE))," ")</f>
        <v> </v>
      </c>
      <c r="I183" s="7"/>
      <c r="J183" s="85"/>
      <c r="K183" s="81"/>
    </row>
    <row r="184" spans="1:11" ht="13.5">
      <c r="A184" s="125"/>
      <c r="C184" s="20"/>
      <c r="D184" s="24">
        <v>21</v>
      </c>
      <c r="E184" s="16" t="str">
        <f>IF(A184&gt;0,CONCATENATE((VLOOKUP($A184,Inscription!$A$7:$G$146,3,FALSE)),"   ",(VLOOKUP($A184,Inscription!$A$7:$G$146,4,FALSE)))," ")</f>
        <v> </v>
      </c>
      <c r="F184" s="17"/>
      <c r="G184" s="103" t="str">
        <f>IF(A184&gt;0,(VLOOKUP($A184,Inscription!$A$7:$G$146,5,FALSE))," ")</f>
        <v> </v>
      </c>
      <c r="H184" s="5" t="str">
        <f>IF(A184&gt;0,(VLOOKUP($A184,Inscription!$A$7:$G$146,7,FALSE))," ")</f>
        <v> </v>
      </c>
      <c r="I184" s="7"/>
      <c r="J184" s="85"/>
      <c r="K184" s="81"/>
    </row>
    <row r="185" spans="1:11" ht="13.5">
      <c r="A185" s="125"/>
      <c r="C185" s="20"/>
      <c r="D185" s="24">
        <v>22</v>
      </c>
      <c r="E185" s="16" t="str">
        <f>IF(A185&gt;0,CONCATENATE((VLOOKUP($A185,Inscription!$A$7:$G$146,3,FALSE)),"   ",(VLOOKUP($A185,Inscription!$A$7:$G$146,4,FALSE)))," ")</f>
        <v> </v>
      </c>
      <c r="F185" s="17"/>
      <c r="G185" s="103" t="str">
        <f>IF(A185&gt;0,(VLOOKUP($A185,Inscription!$A$7:$G$146,5,FALSE))," ")</f>
        <v> </v>
      </c>
      <c r="H185" s="5" t="str">
        <f>IF(A185&gt;0,(VLOOKUP($A185,Inscription!$A$7:$G$146,7,FALSE))," ")</f>
        <v> </v>
      </c>
      <c r="I185" s="7"/>
      <c r="J185" s="85"/>
      <c r="K185" s="81"/>
    </row>
    <row r="186" spans="1:11" ht="13.5">
      <c r="A186" s="125"/>
      <c r="C186" s="20"/>
      <c r="D186" s="24">
        <v>23</v>
      </c>
      <c r="E186" s="16" t="str">
        <f>IF(A186&gt;0,CONCATENATE((VLOOKUP($A186,Inscription!$A$7:$G$146,3,FALSE)),"   ",(VLOOKUP($A186,Inscription!$A$7:$G$146,4,FALSE)))," ")</f>
        <v> </v>
      </c>
      <c r="F186" s="17"/>
      <c r="G186" s="103" t="str">
        <f>IF(A186&gt;0,(VLOOKUP($A186,Inscription!$A$7:$G$146,5,FALSE))," ")</f>
        <v> </v>
      </c>
      <c r="H186" s="5" t="str">
        <f>IF(A186&gt;0,(VLOOKUP($A186,Inscription!$A$7:$G$146,7,FALSE))," ")</f>
        <v> </v>
      </c>
      <c r="I186" s="7"/>
      <c r="J186" s="85"/>
      <c r="K186" s="81"/>
    </row>
    <row r="187" spans="1:11" ht="13.5">
      <c r="A187" s="125"/>
      <c r="C187" s="20"/>
      <c r="D187" s="24">
        <v>24</v>
      </c>
      <c r="E187" s="16" t="str">
        <f>IF(A187&gt;0,CONCATENATE((VLOOKUP($A187,Inscription!$A$7:$G$146,3,FALSE)),"   ",(VLOOKUP($A187,Inscription!$A$7:$G$146,4,FALSE)))," ")</f>
        <v> </v>
      </c>
      <c r="F187" s="17"/>
      <c r="G187" s="103" t="str">
        <f>IF(A187&gt;0,(VLOOKUP($A187,Inscription!$A$7:$G$146,5,FALSE))," ")</f>
        <v> </v>
      </c>
      <c r="H187" s="5" t="str">
        <f>IF(A187&gt;0,(VLOOKUP($A187,Inscription!$A$7:$G$146,7,FALSE))," ")</f>
        <v> </v>
      </c>
      <c r="I187" s="7"/>
      <c r="J187" s="85"/>
      <c r="K187" s="81"/>
    </row>
    <row r="188" spans="1:11" ht="13.5">
      <c r="A188" s="125"/>
      <c r="C188" s="20"/>
      <c r="D188" s="24">
        <v>25</v>
      </c>
      <c r="E188" s="16" t="str">
        <f>IF(A188&gt;0,CONCATENATE((VLOOKUP($A188,Inscription!$A$7:$G$146,3,FALSE)),"   ",(VLOOKUP($A188,Inscription!$A$7:$G$146,4,FALSE)))," ")</f>
        <v> </v>
      </c>
      <c r="F188" s="17"/>
      <c r="G188" s="103" t="str">
        <f>IF(A188&gt;0,(VLOOKUP($A188,Inscription!$A$7:$G$146,5,FALSE))," ")</f>
        <v> </v>
      </c>
      <c r="H188" s="5" t="str">
        <f>IF(A188&gt;0,(VLOOKUP($A188,Inscription!$A$7:$G$146,7,FALSE))," ")</f>
        <v> </v>
      </c>
      <c r="I188" s="7"/>
      <c r="J188" s="85"/>
      <c r="K188" s="81"/>
    </row>
    <row r="189" spans="1:11" ht="13.5">
      <c r="A189" s="125"/>
      <c r="C189" s="20"/>
      <c r="D189" s="24">
        <v>26</v>
      </c>
      <c r="E189" s="16" t="str">
        <f>IF(A189&gt;0,CONCATENATE((VLOOKUP($A189,Inscription!$A$7:$G$146,3,FALSE)),"   ",(VLOOKUP($A189,Inscription!$A$7:$G$146,4,FALSE)))," ")</f>
        <v> </v>
      </c>
      <c r="F189" s="17"/>
      <c r="G189" s="103" t="str">
        <f>IF(A189&gt;0,(VLOOKUP($A189,Inscription!$A$7:$G$146,5,FALSE))," ")</f>
        <v> </v>
      </c>
      <c r="H189" s="5" t="str">
        <f>IF(A189&gt;0,(VLOOKUP($A189,Inscription!$A$7:$G$146,7,FALSE))," ")</f>
        <v> </v>
      </c>
      <c r="I189" s="7"/>
      <c r="J189" s="85"/>
      <c r="K189" s="81"/>
    </row>
    <row r="190" spans="1:11" ht="13.5">
      <c r="A190" s="125"/>
      <c r="C190" s="20"/>
      <c r="D190" s="24">
        <v>27</v>
      </c>
      <c r="E190" s="16" t="str">
        <f>IF(A190&gt;0,CONCATENATE((VLOOKUP($A190,Inscription!$A$7:$G$146,3,FALSE)),"   ",(VLOOKUP($A190,Inscription!$A$7:$G$146,4,FALSE)))," ")</f>
        <v> </v>
      </c>
      <c r="F190" s="17"/>
      <c r="G190" s="103" t="str">
        <f>IF(A190&gt;0,(VLOOKUP($A190,Inscription!$A$7:$G$146,5,FALSE))," ")</f>
        <v> </v>
      </c>
      <c r="H190" s="5" t="str">
        <f>IF(A190&gt;0,(VLOOKUP($A190,Inscription!$A$7:$G$146,7,FALSE))," ")</f>
        <v> </v>
      </c>
      <c r="I190" s="7"/>
      <c r="J190" s="85"/>
      <c r="K190" s="81"/>
    </row>
    <row r="191" spans="1:11" ht="13.5">
      <c r="A191" s="125"/>
      <c r="C191" s="20"/>
      <c r="D191" s="24">
        <v>28</v>
      </c>
      <c r="E191" s="16" t="str">
        <f>IF(A191&gt;0,CONCATENATE((VLOOKUP($A191,Inscription!$A$7:$G$146,3,FALSE)),"   ",(VLOOKUP($A191,Inscription!$A$7:$G$146,4,FALSE)))," ")</f>
        <v> </v>
      </c>
      <c r="F191" s="17"/>
      <c r="G191" s="103" t="str">
        <f>IF(A191&gt;0,(VLOOKUP($A191,Inscription!$A$7:$G$146,5,FALSE))," ")</f>
        <v> </v>
      </c>
      <c r="H191" s="5" t="str">
        <f>IF(A191&gt;0,(VLOOKUP($A191,Inscription!$A$7:$G$146,7,FALSE))," ")</f>
        <v> </v>
      </c>
      <c r="I191" s="7"/>
      <c r="J191" s="85"/>
      <c r="K191" s="81"/>
    </row>
    <row r="192" spans="1:11" ht="13.5">
      <c r="A192" s="125"/>
      <c r="C192" s="20"/>
      <c r="D192" s="24">
        <v>29</v>
      </c>
      <c r="E192" s="16" t="str">
        <f>IF(A192&gt;0,CONCATENATE((VLOOKUP($A192,Inscription!$A$7:$G$146,3,FALSE)),"   ",(VLOOKUP($A192,Inscription!$A$7:$G$146,4,FALSE)))," ")</f>
        <v> </v>
      </c>
      <c r="F192" s="17"/>
      <c r="G192" s="103" t="str">
        <f>IF(A192&gt;0,(VLOOKUP($A192,Inscription!$A$7:$G$146,5,FALSE))," ")</f>
        <v> </v>
      </c>
      <c r="H192" s="5" t="str">
        <f>IF(A192&gt;0,(VLOOKUP($A192,Inscription!$A$7:$G$146,7,FALSE))," ")</f>
        <v> </v>
      </c>
      <c r="I192" s="7"/>
      <c r="J192" s="85"/>
      <c r="K192" s="81"/>
    </row>
    <row r="193" spans="1:11" ht="13.5">
      <c r="A193" s="125"/>
      <c r="C193" s="20"/>
      <c r="D193" s="24">
        <v>30</v>
      </c>
      <c r="E193" s="16" t="str">
        <f>IF(A193&gt;0,CONCATENATE((VLOOKUP($A193,Inscription!$A$7:$G$146,3,FALSE)),"   ",(VLOOKUP($A193,Inscription!$A$7:$G$146,4,FALSE)))," ")</f>
        <v> </v>
      </c>
      <c r="F193" s="17"/>
      <c r="G193" s="103" t="str">
        <f>IF(A193&gt;0,(VLOOKUP($A193,Inscription!$A$7:$G$146,5,FALSE))," ")</f>
        <v> </v>
      </c>
      <c r="H193" s="5" t="str">
        <f>IF(A193&gt;0,(VLOOKUP($A193,Inscription!$A$7:$G$146,7,FALSE))," ")</f>
        <v> </v>
      </c>
      <c r="I193" s="7"/>
      <c r="J193" s="85"/>
      <c r="K193" s="81"/>
    </row>
    <row r="194" spans="1:11" ht="13.5">
      <c r="A194" s="125"/>
      <c r="B194" s="28" t="s">
        <v>16</v>
      </c>
      <c r="C194" s="28">
        <f>EPR7</f>
        <v>0</v>
      </c>
      <c r="D194" s="24"/>
      <c r="E194" s="16"/>
      <c r="F194" s="29" t="s">
        <v>11</v>
      </c>
      <c r="G194" s="25">
        <f>CAT7</f>
        <v>0</v>
      </c>
      <c r="H194" s="5"/>
      <c r="I194" s="7"/>
      <c r="J194" s="85"/>
      <c r="K194" s="81"/>
    </row>
    <row r="195" spans="1:11" ht="12.75">
      <c r="A195" s="124" t="s">
        <v>12</v>
      </c>
      <c r="B195" s="56"/>
      <c r="C195" s="56"/>
      <c r="D195" s="11" t="s">
        <v>0</v>
      </c>
      <c r="E195" s="161" t="s">
        <v>10</v>
      </c>
      <c r="F195" s="162"/>
      <c r="G195" s="2" t="s">
        <v>1</v>
      </c>
      <c r="H195" s="2" t="s">
        <v>13</v>
      </c>
      <c r="I195" s="2" t="s">
        <v>7</v>
      </c>
      <c r="J195" s="83" t="s">
        <v>90</v>
      </c>
      <c r="K195" s="79" t="s">
        <v>91</v>
      </c>
    </row>
    <row r="196" spans="1:11" ht="13.5">
      <c r="A196" s="125"/>
      <c r="B196" s="126" t="s">
        <v>8</v>
      </c>
      <c r="C196" s="26">
        <f>DIST7</f>
        <v>0</v>
      </c>
      <c r="D196" s="24">
        <v>1</v>
      </c>
      <c r="E196" s="16" t="str">
        <f>IF(A196&gt;0,CONCATENATE((VLOOKUP($A196,Inscription!$A$7:$G$146,3,FALSE)),"   ",(VLOOKUP($A196,Inscription!$A$7:$G$146,4,FALSE)))," ")</f>
        <v> </v>
      </c>
      <c r="F196" s="17"/>
      <c r="G196" s="103" t="str">
        <f>IF(A196&gt;0,(VLOOKUP($A196,Inscription!$A$7:$G$146,5,FALSE))," ")</f>
        <v> </v>
      </c>
      <c r="H196" s="5" t="str">
        <f>IF(A196&gt;0,(VLOOKUP($A196,Inscription!$A$7:$G$146,7,FALSE))," ")</f>
        <v> </v>
      </c>
      <c r="I196" s="12"/>
      <c r="J196" s="84"/>
      <c r="K196" s="80"/>
    </row>
    <row r="197" spans="1:11" ht="13.5">
      <c r="A197" s="125"/>
      <c r="B197" s="127" t="s">
        <v>20</v>
      </c>
      <c r="C197" s="20"/>
      <c r="D197" s="24">
        <v>2</v>
      </c>
      <c r="E197" s="16" t="str">
        <f>IF(A197&gt;0,CONCATENATE((VLOOKUP($A197,Inscription!$A$7:$G$146,3,FALSE)),"   ",(VLOOKUP($A197,Inscription!$A$7:$G$146,4,FALSE)))," ")</f>
        <v> </v>
      </c>
      <c r="F197" s="17"/>
      <c r="G197" s="103" t="str">
        <f>IF(A197&gt;0,(VLOOKUP($A197,Inscription!$A$7:$G$146,5,FALSE))," ")</f>
        <v> </v>
      </c>
      <c r="H197" s="5" t="str">
        <f>IF(A197&gt;0,(VLOOKUP($A197,Inscription!$A$7:$G$146,7,FALSE))," ")</f>
        <v> </v>
      </c>
      <c r="I197" s="7"/>
      <c r="J197" s="85"/>
      <c r="K197" s="81"/>
    </row>
    <row r="198" spans="1:11" ht="13.5">
      <c r="A198" s="125"/>
      <c r="B198" s="127" t="s">
        <v>2</v>
      </c>
      <c r="C198" s="26">
        <f>COUNTA(A196:A225)</f>
        <v>0</v>
      </c>
      <c r="D198" s="24">
        <v>3</v>
      </c>
      <c r="E198" s="16" t="str">
        <f>IF(A198&gt;0,CONCATENATE((VLOOKUP($A198,Inscription!$A$7:$G$146,3,FALSE)),"   ",(VLOOKUP($A198,Inscription!$A$7:$G$146,4,FALSE)))," ")</f>
        <v> </v>
      </c>
      <c r="F198" s="17"/>
      <c r="G198" s="103" t="str">
        <f>IF(A198&gt;0,(VLOOKUP($A198,Inscription!$A$7:$G$146,5,FALSE))," ")</f>
        <v> </v>
      </c>
      <c r="H198" s="5" t="str">
        <f>IF(A198&gt;0,(VLOOKUP($A198,Inscription!$A$7:$G$146,7,FALSE))," ")</f>
        <v> </v>
      </c>
      <c r="I198" s="7"/>
      <c r="J198" s="85"/>
      <c r="K198" s="81"/>
    </row>
    <row r="199" spans="1:11" ht="13.5">
      <c r="A199" s="125"/>
      <c r="D199" s="24">
        <v>4</v>
      </c>
      <c r="E199" s="16" t="str">
        <f>IF(A199&gt;0,CONCATENATE((VLOOKUP($A199,Inscription!$A$7:$G$146,3,FALSE)),"   ",(VLOOKUP($A199,Inscription!$A$7:$G$146,4,FALSE)))," ")</f>
        <v> </v>
      </c>
      <c r="F199" s="17"/>
      <c r="G199" s="103" t="str">
        <f>IF(A199&gt;0,(VLOOKUP($A199,Inscription!$A$7:$G$146,5,FALSE))," ")</f>
        <v> </v>
      </c>
      <c r="H199" s="5" t="str">
        <f>IF(A199&gt;0,(VLOOKUP($A199,Inscription!$A$7:$G$146,7,FALSE))," ")</f>
        <v> </v>
      </c>
      <c r="I199" s="7"/>
      <c r="J199" s="85"/>
      <c r="K199" s="81"/>
    </row>
    <row r="200" spans="1:11" ht="13.5">
      <c r="A200" s="125"/>
      <c r="D200" s="24">
        <v>5</v>
      </c>
      <c r="E200" s="16" t="str">
        <f>IF(A200&gt;0,CONCATENATE((VLOOKUP($A200,Inscription!$A$7:$G$146,3,FALSE)),"   ",(VLOOKUP($A200,Inscription!$A$7:$G$146,4,FALSE)))," ")</f>
        <v> </v>
      </c>
      <c r="F200" s="17"/>
      <c r="G200" s="103" t="str">
        <f>IF(A200&gt;0,(VLOOKUP($A200,Inscription!$A$7:$G$146,5,FALSE))," ")</f>
        <v> </v>
      </c>
      <c r="H200" s="5" t="str">
        <f>IF(A200&gt;0,(VLOOKUP($A200,Inscription!$A$7:$G$146,7,FALSE))," ")</f>
        <v> </v>
      </c>
      <c r="I200" s="7"/>
      <c r="J200" s="85"/>
      <c r="K200" s="81"/>
    </row>
    <row r="201" spans="1:11" ht="13.5">
      <c r="A201" s="125"/>
      <c r="D201" s="24">
        <v>6</v>
      </c>
      <c r="E201" s="16" t="str">
        <f>IF(A201&gt;0,CONCATENATE((VLOOKUP($A201,Inscription!$A$7:$G$146,3,FALSE)),"   ",(VLOOKUP($A201,Inscription!$A$7:$G$146,4,FALSE)))," ")</f>
        <v> </v>
      </c>
      <c r="F201" s="17"/>
      <c r="G201" s="103" t="str">
        <f>IF(A201&gt;0,(VLOOKUP($A201,Inscription!$A$7:$G$146,5,FALSE))," ")</f>
        <v> </v>
      </c>
      <c r="H201" s="5" t="str">
        <f>IF(A201&gt;0,(VLOOKUP($A201,Inscription!$A$7:$G$146,7,FALSE))," ")</f>
        <v> </v>
      </c>
      <c r="I201" s="7"/>
      <c r="J201" s="85"/>
      <c r="K201" s="81"/>
    </row>
    <row r="202" spans="1:11" ht="13.5">
      <c r="A202" s="125"/>
      <c r="D202" s="24">
        <v>7</v>
      </c>
      <c r="E202" s="16" t="str">
        <f>IF(A202&gt;0,CONCATENATE((VLOOKUP($A202,Inscription!$A$7:$G$146,3,FALSE)),"   ",(VLOOKUP($A202,Inscription!$A$7:$G$146,4,FALSE)))," ")</f>
        <v> </v>
      </c>
      <c r="F202" s="17"/>
      <c r="G202" s="103" t="str">
        <f>IF(A202&gt;0,(VLOOKUP($A202,Inscription!$A$7:$G$146,5,FALSE))," ")</f>
        <v> </v>
      </c>
      <c r="H202" s="5" t="str">
        <f>IF(A202&gt;0,(VLOOKUP($A202,Inscription!$A$7:$G$146,7,FALSE))," ")</f>
        <v> </v>
      </c>
      <c r="I202" s="7"/>
      <c r="J202" s="85"/>
      <c r="K202" s="81"/>
    </row>
    <row r="203" spans="1:11" ht="13.5">
      <c r="A203" s="125"/>
      <c r="D203" s="24">
        <v>8</v>
      </c>
      <c r="E203" s="16" t="str">
        <f>IF(A203&gt;0,CONCATENATE((VLOOKUP($A203,Inscription!$A$7:$G$146,3,FALSE)),"   ",(VLOOKUP($A203,Inscription!$A$7:$G$146,4,FALSE)))," ")</f>
        <v> </v>
      </c>
      <c r="F203" s="17"/>
      <c r="G203" s="103" t="str">
        <f>IF(A203&gt;0,(VLOOKUP($A203,Inscription!$A$7:$G$146,5,FALSE))," ")</f>
        <v> </v>
      </c>
      <c r="H203" s="5" t="str">
        <f>IF(A203&gt;0,(VLOOKUP($A203,Inscription!$A$7:$G$146,7,FALSE))," ")</f>
        <v> </v>
      </c>
      <c r="I203" s="7"/>
      <c r="J203" s="85"/>
      <c r="K203" s="81"/>
    </row>
    <row r="204" spans="1:11" ht="13.5">
      <c r="A204" s="125"/>
      <c r="D204" s="24">
        <v>9</v>
      </c>
      <c r="E204" s="16" t="str">
        <f>IF(A204&gt;0,CONCATENATE((VLOOKUP($A204,Inscription!$A$7:$G$146,3,FALSE)),"   ",(VLOOKUP($A204,Inscription!$A$7:$G$146,4,FALSE)))," ")</f>
        <v> </v>
      </c>
      <c r="F204" s="17"/>
      <c r="G204" s="103" t="str">
        <f>IF(A204&gt;0,(VLOOKUP($A204,Inscription!$A$7:$G$146,5,FALSE))," ")</f>
        <v> </v>
      </c>
      <c r="H204" s="5" t="str">
        <f>IF(A204&gt;0,(VLOOKUP($A204,Inscription!$A$7:$G$146,7,FALSE))," ")</f>
        <v> </v>
      </c>
      <c r="I204" s="7"/>
      <c r="J204" s="85"/>
      <c r="K204" s="81"/>
    </row>
    <row r="205" spans="1:11" ht="13.5">
      <c r="A205" s="125"/>
      <c r="C205" s="20"/>
      <c r="D205" s="24">
        <v>10</v>
      </c>
      <c r="E205" s="16" t="str">
        <f>IF(A205&gt;0,CONCATENATE((VLOOKUP($A205,Inscription!$A$7:$G$146,3,FALSE)),"   ",(VLOOKUP($A205,Inscription!$A$7:$G$146,4,FALSE)))," ")</f>
        <v> </v>
      </c>
      <c r="F205" s="17"/>
      <c r="G205" s="103" t="str">
        <f>IF(A205&gt;0,(VLOOKUP($A205,Inscription!$A$7:$G$146,5,FALSE))," ")</f>
        <v> </v>
      </c>
      <c r="H205" s="5" t="str">
        <f>IF(A205&gt;0,(VLOOKUP($A205,Inscription!$A$7:$G$146,7,FALSE))," ")</f>
        <v> </v>
      </c>
      <c r="I205" s="7"/>
      <c r="J205" s="85"/>
      <c r="K205" s="81"/>
    </row>
    <row r="206" spans="1:11" ht="13.5">
      <c r="A206" s="125"/>
      <c r="C206" s="20"/>
      <c r="D206" s="24">
        <v>11</v>
      </c>
      <c r="E206" s="16" t="str">
        <f>IF(A206&gt;0,CONCATENATE((VLOOKUP($A206,Inscription!$A$7:$G$146,3,FALSE)),"   ",(VLOOKUP($A206,Inscription!$A$7:$G$146,4,FALSE)))," ")</f>
        <v> </v>
      </c>
      <c r="F206" s="17"/>
      <c r="G206" s="103" t="str">
        <f>IF(A206&gt;0,(VLOOKUP($A206,Inscription!$A$7:$G$146,5,FALSE))," ")</f>
        <v> </v>
      </c>
      <c r="H206" s="5" t="str">
        <f>IF(A206&gt;0,(VLOOKUP($A206,Inscription!$A$7:$G$146,7,FALSE))," ")</f>
        <v> </v>
      </c>
      <c r="I206" s="7"/>
      <c r="J206" s="85"/>
      <c r="K206" s="81"/>
    </row>
    <row r="207" spans="1:11" ht="13.5">
      <c r="A207" s="125"/>
      <c r="C207" s="20"/>
      <c r="D207" s="24">
        <v>12</v>
      </c>
      <c r="E207" s="16" t="str">
        <f>IF(A207&gt;0,CONCATENATE((VLOOKUP($A207,Inscription!$A$7:$G$146,3,FALSE)),"   ",(VLOOKUP($A207,Inscription!$A$7:$G$146,4,FALSE)))," ")</f>
        <v> </v>
      </c>
      <c r="F207" s="17"/>
      <c r="G207" s="103" t="str">
        <f>IF(A207&gt;0,(VLOOKUP($A207,Inscription!$A$7:$G$146,5,FALSE))," ")</f>
        <v> </v>
      </c>
      <c r="H207" s="5" t="str">
        <f>IF(A207&gt;0,(VLOOKUP($A207,Inscription!$A$7:$G$146,7,FALSE))," ")</f>
        <v> </v>
      </c>
      <c r="I207" s="7"/>
      <c r="J207" s="85"/>
      <c r="K207" s="81"/>
    </row>
    <row r="208" spans="1:11" ht="13.5">
      <c r="A208" s="125"/>
      <c r="C208" s="20"/>
      <c r="D208" s="24">
        <v>13</v>
      </c>
      <c r="E208" s="16" t="str">
        <f>IF(A208&gt;0,CONCATENATE((VLOOKUP($A208,Inscription!$A$7:$G$146,3,FALSE)),"   ",(VLOOKUP($A208,Inscription!$A$7:$G$146,4,FALSE)))," ")</f>
        <v> </v>
      </c>
      <c r="F208" s="17"/>
      <c r="G208" s="103" t="str">
        <f>IF(A208&gt;0,(VLOOKUP($A208,Inscription!$A$7:$G$146,5,FALSE))," ")</f>
        <v> </v>
      </c>
      <c r="H208" s="5" t="str">
        <f>IF(A208&gt;0,(VLOOKUP($A208,Inscription!$A$7:$G$146,7,FALSE))," ")</f>
        <v> </v>
      </c>
      <c r="I208" s="7"/>
      <c r="J208" s="85"/>
      <c r="K208" s="81"/>
    </row>
    <row r="209" spans="1:11" ht="13.5">
      <c r="A209" s="125"/>
      <c r="C209" s="20"/>
      <c r="D209" s="24">
        <v>14</v>
      </c>
      <c r="E209" s="16" t="str">
        <f>IF(A209&gt;0,CONCATENATE((VLOOKUP($A209,Inscription!$A$7:$G$146,3,FALSE)),"   ",(VLOOKUP($A209,Inscription!$A$7:$G$146,4,FALSE)))," ")</f>
        <v> </v>
      </c>
      <c r="F209" s="17"/>
      <c r="G209" s="103" t="str">
        <f>IF(A209&gt;0,(VLOOKUP($A209,Inscription!$A$7:$G$146,5,FALSE))," ")</f>
        <v> </v>
      </c>
      <c r="H209" s="5" t="str">
        <f>IF(A209&gt;0,(VLOOKUP($A209,Inscription!$A$7:$G$146,7,FALSE))," ")</f>
        <v> </v>
      </c>
      <c r="I209" s="7"/>
      <c r="J209" s="85"/>
      <c r="K209" s="81"/>
    </row>
    <row r="210" spans="1:11" ht="13.5">
      <c r="A210" s="125"/>
      <c r="C210" s="20"/>
      <c r="D210" s="24">
        <v>15</v>
      </c>
      <c r="E210" s="16" t="str">
        <f>IF(A210&gt;0,CONCATENATE((VLOOKUP($A210,Inscription!$A$7:$G$146,3,FALSE)),"   ",(VLOOKUP($A210,Inscription!$A$7:$G$146,4,FALSE)))," ")</f>
        <v> </v>
      </c>
      <c r="F210" s="17"/>
      <c r="G210" s="103" t="str">
        <f>IF(A210&gt;0,(VLOOKUP($A210,Inscription!$A$7:$G$146,5,FALSE))," ")</f>
        <v> </v>
      </c>
      <c r="H210" s="5" t="str">
        <f>IF(A210&gt;0,(VLOOKUP($A210,Inscription!$A$7:$G$146,7,FALSE))," ")</f>
        <v> </v>
      </c>
      <c r="I210" s="7"/>
      <c r="J210" s="85"/>
      <c r="K210" s="81"/>
    </row>
    <row r="211" spans="1:11" ht="13.5">
      <c r="A211" s="125"/>
      <c r="C211" s="20"/>
      <c r="D211" s="24">
        <v>16</v>
      </c>
      <c r="E211" s="16" t="str">
        <f>IF(A211&gt;0,CONCATENATE((VLOOKUP($A211,Inscription!$A$7:$G$146,3,FALSE)),"   ",(VLOOKUP($A211,Inscription!$A$7:$G$146,4,FALSE)))," ")</f>
        <v> </v>
      </c>
      <c r="F211" s="17"/>
      <c r="G211" s="103" t="str">
        <f>IF(A211&gt;0,(VLOOKUP($A211,Inscription!$A$7:$G$146,5,FALSE))," ")</f>
        <v> </v>
      </c>
      <c r="H211" s="5" t="str">
        <f>IF(A211&gt;0,(VLOOKUP($A211,Inscription!$A$7:$G$146,7,FALSE))," ")</f>
        <v> </v>
      </c>
      <c r="I211" s="7"/>
      <c r="J211" s="85"/>
      <c r="K211" s="81"/>
    </row>
    <row r="212" spans="1:11" ht="13.5">
      <c r="A212" s="125"/>
      <c r="C212" s="20"/>
      <c r="D212" s="24">
        <v>17</v>
      </c>
      <c r="E212" s="16" t="str">
        <f>IF(A212&gt;0,CONCATENATE((VLOOKUP($A212,Inscription!$A$7:$G$146,3,FALSE)),"   ",(VLOOKUP($A212,Inscription!$A$7:$G$146,4,FALSE)))," ")</f>
        <v> </v>
      </c>
      <c r="F212" s="17"/>
      <c r="G212" s="103" t="str">
        <f>IF(A212&gt;0,(VLOOKUP($A212,Inscription!$A$7:$G$146,5,FALSE))," ")</f>
        <v> </v>
      </c>
      <c r="H212" s="5" t="str">
        <f>IF(A212&gt;0,(VLOOKUP($A212,Inscription!$A$7:$G$146,7,FALSE))," ")</f>
        <v> </v>
      </c>
      <c r="I212" s="7"/>
      <c r="J212" s="85"/>
      <c r="K212" s="81"/>
    </row>
    <row r="213" spans="1:11" ht="13.5">
      <c r="A213" s="125"/>
      <c r="C213" s="20"/>
      <c r="D213" s="24">
        <v>18</v>
      </c>
      <c r="E213" s="16" t="str">
        <f>IF(A213&gt;0,CONCATENATE((VLOOKUP($A213,Inscription!$A$7:$G$146,3,FALSE)),"   ",(VLOOKUP($A213,Inscription!$A$7:$G$146,4,FALSE)))," ")</f>
        <v> </v>
      </c>
      <c r="F213" s="17"/>
      <c r="G213" s="103" t="str">
        <f>IF(A213&gt;0,(VLOOKUP($A213,Inscription!$A$7:$G$146,5,FALSE))," ")</f>
        <v> </v>
      </c>
      <c r="H213" s="5" t="str">
        <f>IF(A213&gt;0,(VLOOKUP($A213,Inscription!$A$7:$G$146,7,FALSE))," ")</f>
        <v> </v>
      </c>
      <c r="I213" s="7"/>
      <c r="J213" s="85"/>
      <c r="K213" s="81"/>
    </row>
    <row r="214" spans="1:11" ht="13.5">
      <c r="A214" s="125"/>
      <c r="C214" s="20"/>
      <c r="D214" s="24">
        <v>19</v>
      </c>
      <c r="E214" s="16" t="str">
        <f>IF(A214&gt;0,CONCATENATE((VLOOKUP($A214,Inscription!$A$7:$G$146,3,FALSE)),"   ",(VLOOKUP($A214,Inscription!$A$7:$G$146,4,FALSE)))," ")</f>
        <v> </v>
      </c>
      <c r="F214" s="17"/>
      <c r="G214" s="103" t="str">
        <f>IF(A214&gt;0,(VLOOKUP($A214,Inscription!$A$7:$G$146,5,FALSE))," ")</f>
        <v> </v>
      </c>
      <c r="H214" s="5" t="str">
        <f>IF(A214&gt;0,(VLOOKUP($A214,Inscription!$A$7:$G$146,7,FALSE))," ")</f>
        <v> </v>
      </c>
      <c r="I214" s="7"/>
      <c r="J214" s="85"/>
      <c r="K214" s="81"/>
    </row>
    <row r="215" spans="1:11" ht="13.5">
      <c r="A215" s="125"/>
      <c r="C215" s="20"/>
      <c r="D215" s="24">
        <v>20</v>
      </c>
      <c r="E215" s="16" t="str">
        <f>IF(A215&gt;0,CONCATENATE((VLOOKUP($A215,Inscription!$A$7:$G$146,3,FALSE)),"   ",(VLOOKUP($A215,Inscription!$A$7:$G$146,4,FALSE)))," ")</f>
        <v> </v>
      </c>
      <c r="F215" s="17"/>
      <c r="G215" s="103" t="str">
        <f>IF(A215&gt;0,(VLOOKUP($A215,Inscription!$A$7:$G$146,5,FALSE))," ")</f>
        <v> </v>
      </c>
      <c r="H215" s="5" t="str">
        <f>IF(A215&gt;0,(VLOOKUP($A215,Inscription!$A$7:$G$146,7,FALSE))," ")</f>
        <v> </v>
      </c>
      <c r="I215" s="7"/>
      <c r="J215" s="85"/>
      <c r="K215" s="81"/>
    </row>
    <row r="216" spans="1:11" ht="13.5">
      <c r="A216" s="125"/>
      <c r="C216" s="20"/>
      <c r="D216" s="24">
        <v>21</v>
      </c>
      <c r="E216" s="16" t="str">
        <f>IF(A216&gt;0,CONCATENATE((VLOOKUP($A216,Inscription!$A$7:$G$146,3,FALSE)),"   ",(VLOOKUP($A216,Inscription!$A$7:$G$146,4,FALSE)))," ")</f>
        <v> </v>
      </c>
      <c r="F216" s="17"/>
      <c r="G216" s="103" t="str">
        <f>IF(A216&gt;0,(VLOOKUP($A216,Inscription!$A$7:$G$146,5,FALSE))," ")</f>
        <v> </v>
      </c>
      <c r="H216" s="5" t="str">
        <f>IF(A216&gt;0,(VLOOKUP($A216,Inscription!$A$7:$G$146,7,FALSE))," ")</f>
        <v> </v>
      </c>
      <c r="I216" s="7"/>
      <c r="J216" s="85"/>
      <c r="K216" s="81"/>
    </row>
    <row r="217" spans="1:11" ht="13.5">
      <c r="A217" s="125"/>
      <c r="C217" s="20"/>
      <c r="D217" s="24">
        <v>22</v>
      </c>
      <c r="E217" s="16" t="str">
        <f>IF(A217&gt;0,CONCATENATE((VLOOKUP($A217,Inscription!$A$7:$G$146,3,FALSE)),"   ",(VLOOKUP($A217,Inscription!$A$7:$G$146,4,FALSE)))," ")</f>
        <v> </v>
      </c>
      <c r="F217" s="17"/>
      <c r="G217" s="103" t="str">
        <f>IF(A217&gt;0,(VLOOKUP($A217,Inscription!$A$7:$G$146,5,FALSE))," ")</f>
        <v> </v>
      </c>
      <c r="H217" s="5" t="str">
        <f>IF(A217&gt;0,(VLOOKUP($A217,Inscription!$A$7:$G$146,7,FALSE))," ")</f>
        <v> </v>
      </c>
      <c r="I217" s="7"/>
      <c r="J217" s="85"/>
      <c r="K217" s="81"/>
    </row>
    <row r="218" spans="1:11" ht="13.5">
      <c r="A218" s="125"/>
      <c r="C218" s="20"/>
      <c r="D218" s="24">
        <v>23</v>
      </c>
      <c r="E218" s="16" t="str">
        <f>IF(A218&gt;0,CONCATENATE((VLOOKUP($A218,Inscription!$A$7:$G$146,3,FALSE)),"   ",(VLOOKUP($A218,Inscription!$A$7:$G$146,4,FALSE)))," ")</f>
        <v> </v>
      </c>
      <c r="F218" s="17"/>
      <c r="G218" s="103" t="str">
        <f>IF(A218&gt;0,(VLOOKUP($A218,Inscription!$A$7:$G$146,5,FALSE))," ")</f>
        <v> </v>
      </c>
      <c r="H218" s="5" t="str">
        <f>IF(A218&gt;0,(VLOOKUP($A218,Inscription!$A$7:$G$146,7,FALSE))," ")</f>
        <v> </v>
      </c>
      <c r="I218" s="7"/>
      <c r="J218" s="85"/>
      <c r="K218" s="81"/>
    </row>
    <row r="219" spans="1:11" ht="13.5">
      <c r="A219" s="125"/>
      <c r="C219" s="20"/>
      <c r="D219" s="24">
        <v>24</v>
      </c>
      <c r="E219" s="16" t="str">
        <f>IF(A219&gt;0,CONCATENATE((VLOOKUP($A219,Inscription!$A$7:$G$146,3,FALSE)),"   ",(VLOOKUP($A219,Inscription!$A$7:$G$146,4,FALSE)))," ")</f>
        <v> </v>
      </c>
      <c r="F219" s="17"/>
      <c r="G219" s="103" t="str">
        <f>IF(A219&gt;0,(VLOOKUP($A219,Inscription!$A$7:$G$146,5,FALSE))," ")</f>
        <v> </v>
      </c>
      <c r="H219" s="5" t="str">
        <f>IF(A219&gt;0,(VLOOKUP($A219,Inscription!$A$7:$G$146,7,FALSE))," ")</f>
        <v> </v>
      </c>
      <c r="I219" s="7"/>
      <c r="J219" s="85"/>
      <c r="K219" s="81"/>
    </row>
    <row r="220" spans="1:11" ht="13.5">
      <c r="A220" s="125"/>
      <c r="C220" s="20"/>
      <c r="D220" s="24">
        <v>25</v>
      </c>
      <c r="E220" s="16" t="str">
        <f>IF(A220&gt;0,CONCATENATE((VLOOKUP($A220,Inscription!$A$7:$G$146,3,FALSE)),"   ",(VLOOKUP($A220,Inscription!$A$7:$G$146,4,FALSE)))," ")</f>
        <v> </v>
      </c>
      <c r="F220" s="17"/>
      <c r="G220" s="103" t="str">
        <f>IF(A220&gt;0,(VLOOKUP($A220,Inscription!$A$7:$G$146,5,FALSE))," ")</f>
        <v> </v>
      </c>
      <c r="H220" s="5" t="str">
        <f>IF(A220&gt;0,(VLOOKUP($A220,Inscription!$A$7:$G$146,7,FALSE))," ")</f>
        <v> </v>
      </c>
      <c r="I220" s="7"/>
      <c r="J220" s="85"/>
      <c r="K220" s="81"/>
    </row>
    <row r="221" spans="1:11" ht="13.5">
      <c r="A221" s="125"/>
      <c r="C221" s="20"/>
      <c r="D221" s="24">
        <v>26</v>
      </c>
      <c r="E221" s="16" t="str">
        <f>IF(A221&gt;0,CONCATENATE((VLOOKUP($A221,Inscription!$A$7:$G$146,3,FALSE)),"   ",(VLOOKUP($A221,Inscription!$A$7:$G$146,4,FALSE)))," ")</f>
        <v> </v>
      </c>
      <c r="F221" s="17"/>
      <c r="G221" s="103" t="str">
        <f>IF(A221&gt;0,(VLOOKUP($A221,Inscription!$A$7:$G$146,5,FALSE))," ")</f>
        <v> </v>
      </c>
      <c r="H221" s="5" t="str">
        <f>IF(A221&gt;0,(VLOOKUP($A221,Inscription!$A$7:$G$146,7,FALSE))," ")</f>
        <v> </v>
      </c>
      <c r="I221" s="7"/>
      <c r="J221" s="85"/>
      <c r="K221" s="81"/>
    </row>
    <row r="222" spans="1:11" ht="13.5">
      <c r="A222" s="125"/>
      <c r="C222" s="20"/>
      <c r="D222" s="24">
        <v>27</v>
      </c>
      <c r="E222" s="16" t="str">
        <f>IF(A222&gt;0,CONCATENATE((VLOOKUP($A222,Inscription!$A$7:$G$146,3,FALSE)),"   ",(VLOOKUP($A222,Inscription!$A$7:$G$146,4,FALSE)))," ")</f>
        <v> </v>
      </c>
      <c r="F222" s="17"/>
      <c r="G222" s="103" t="str">
        <f>IF(A222&gt;0,(VLOOKUP($A222,Inscription!$A$7:$G$146,5,FALSE))," ")</f>
        <v> </v>
      </c>
      <c r="H222" s="5" t="str">
        <f>IF(A222&gt;0,(VLOOKUP($A222,Inscription!$A$7:$G$146,7,FALSE))," ")</f>
        <v> </v>
      </c>
      <c r="I222" s="7"/>
      <c r="J222" s="85"/>
      <c r="K222" s="81"/>
    </row>
    <row r="223" spans="1:11" ht="13.5">
      <c r="A223" s="125"/>
      <c r="C223" s="20"/>
      <c r="D223" s="24">
        <v>28</v>
      </c>
      <c r="E223" s="16" t="str">
        <f>IF(A223&gt;0,CONCATENATE((VLOOKUP($A223,Inscription!$A$7:$G$146,3,FALSE)),"   ",(VLOOKUP($A223,Inscription!$A$7:$G$146,4,FALSE)))," ")</f>
        <v> </v>
      </c>
      <c r="F223" s="17"/>
      <c r="G223" s="103" t="str">
        <f>IF(A223&gt;0,(VLOOKUP($A223,Inscription!$A$7:$G$146,5,FALSE))," ")</f>
        <v> </v>
      </c>
      <c r="H223" s="5" t="str">
        <f>IF(A223&gt;0,(VLOOKUP($A223,Inscription!$A$7:$G$146,7,FALSE))," ")</f>
        <v> </v>
      </c>
      <c r="I223" s="7"/>
      <c r="J223" s="85"/>
      <c r="K223" s="81"/>
    </row>
    <row r="224" spans="1:11" ht="13.5">
      <c r="A224" s="125"/>
      <c r="C224" s="20"/>
      <c r="D224" s="24">
        <v>29</v>
      </c>
      <c r="E224" s="16" t="str">
        <f>IF(A224&gt;0,CONCATENATE((VLOOKUP($A224,Inscription!$A$7:$G$146,3,FALSE)),"   ",(VLOOKUP($A224,Inscription!$A$7:$G$146,4,FALSE)))," ")</f>
        <v> </v>
      </c>
      <c r="F224" s="17"/>
      <c r="G224" s="103" t="str">
        <f>IF(A224&gt;0,(VLOOKUP($A224,Inscription!$A$7:$G$146,5,FALSE))," ")</f>
        <v> </v>
      </c>
      <c r="H224" s="5" t="str">
        <f>IF(A224&gt;0,(VLOOKUP($A224,Inscription!$A$7:$G$146,7,FALSE))," ")</f>
        <v> </v>
      </c>
      <c r="I224" s="7"/>
      <c r="J224" s="85"/>
      <c r="K224" s="81"/>
    </row>
    <row r="225" spans="1:11" ht="13.5">
      <c r="A225" s="125"/>
      <c r="C225" s="20"/>
      <c r="D225" s="24">
        <v>30</v>
      </c>
      <c r="E225" s="16" t="str">
        <f>IF(A225&gt;0,CONCATENATE((VLOOKUP($A225,Inscription!$A$7:$G$146,3,FALSE)),"   ",(VLOOKUP($A225,Inscription!$A$7:$G$146,4,FALSE)))," ")</f>
        <v> </v>
      </c>
      <c r="F225" s="17"/>
      <c r="G225" s="103" t="str">
        <f>IF(A225&gt;0,(VLOOKUP($A225,Inscription!$A$7:$G$146,5,FALSE))," ")</f>
        <v> </v>
      </c>
      <c r="H225" s="5" t="str">
        <f>IF(A225&gt;0,(VLOOKUP($A225,Inscription!$A$7:$G$146,7,FALSE))," ")</f>
        <v> </v>
      </c>
      <c r="I225" s="7"/>
      <c r="J225" s="85"/>
      <c r="K225" s="81"/>
    </row>
    <row r="226" spans="1:11" ht="13.5">
      <c r="A226" s="125"/>
      <c r="B226" s="28" t="s">
        <v>16</v>
      </c>
      <c r="C226" s="28">
        <f>EPR8</f>
        <v>0</v>
      </c>
      <c r="D226" s="24"/>
      <c r="E226" s="16"/>
      <c r="F226" s="29" t="s">
        <v>11</v>
      </c>
      <c r="G226" s="25">
        <f>CAT8</f>
        <v>0</v>
      </c>
      <c r="H226" s="5"/>
      <c r="I226" s="7"/>
      <c r="J226" s="85"/>
      <c r="K226" s="81"/>
    </row>
    <row r="227" spans="1:11" ht="12.75">
      <c r="A227" s="124" t="s">
        <v>12</v>
      </c>
      <c r="D227" s="11" t="s">
        <v>0</v>
      </c>
      <c r="E227" s="161" t="s">
        <v>10</v>
      </c>
      <c r="F227" s="162"/>
      <c r="G227" s="2" t="s">
        <v>1</v>
      </c>
      <c r="H227" s="2" t="s">
        <v>13</v>
      </c>
      <c r="I227" s="2" t="s">
        <v>7</v>
      </c>
      <c r="J227" s="83" t="s">
        <v>90</v>
      </c>
      <c r="K227" s="79" t="s">
        <v>91</v>
      </c>
    </row>
    <row r="228" spans="1:11" ht="13.5">
      <c r="A228" s="125"/>
      <c r="B228" s="126" t="s">
        <v>8</v>
      </c>
      <c r="C228" s="26">
        <f>DIST8</f>
        <v>0</v>
      </c>
      <c r="D228" s="24">
        <v>1</v>
      </c>
      <c r="E228" s="16" t="str">
        <f>IF(A228&gt;0,CONCATENATE((VLOOKUP($A228,Inscription!$A$7:$G$146,3,FALSE)),"   ",(VLOOKUP($A228,Inscription!$A$7:$G$146,4,FALSE)))," ")</f>
        <v> </v>
      </c>
      <c r="F228" s="17"/>
      <c r="G228" s="103" t="str">
        <f>IF(A228&gt;0,(VLOOKUP($A228,Inscription!$A$7:$G$146,5,FALSE))," ")</f>
        <v> </v>
      </c>
      <c r="H228" s="5" t="str">
        <f>IF(A228&gt;0,(VLOOKUP($A228,Inscription!$A$7:$G$146,7,FALSE))," ")</f>
        <v> </v>
      </c>
      <c r="I228" s="12"/>
      <c r="J228" s="84"/>
      <c r="K228" s="80"/>
    </row>
    <row r="229" spans="1:11" ht="13.5">
      <c r="A229" s="125"/>
      <c r="B229" s="127" t="s">
        <v>20</v>
      </c>
      <c r="C229" s="20"/>
      <c r="D229" s="24">
        <v>2</v>
      </c>
      <c r="E229" s="16" t="str">
        <f>IF(A229&gt;0,CONCATENATE((VLOOKUP($A229,Inscription!$A$7:$G$146,3,FALSE)),"   ",(VLOOKUP($A229,Inscription!$A$7:$G$146,4,FALSE)))," ")</f>
        <v> </v>
      </c>
      <c r="F229" s="17"/>
      <c r="G229" s="103" t="str">
        <f>IF(A229&gt;0,(VLOOKUP($A229,Inscription!$A$7:$G$146,5,FALSE))," ")</f>
        <v> </v>
      </c>
      <c r="H229" s="5" t="str">
        <f>IF(A229&gt;0,(VLOOKUP($A229,Inscription!$A$7:$G$146,7,FALSE))," ")</f>
        <v> </v>
      </c>
      <c r="I229" s="7"/>
      <c r="J229" s="85"/>
      <c r="K229" s="81"/>
    </row>
    <row r="230" spans="1:11" ht="13.5">
      <c r="A230" s="125"/>
      <c r="B230" s="127" t="s">
        <v>2</v>
      </c>
      <c r="C230" s="26">
        <f>COUNTA(A228:A257)</f>
        <v>0</v>
      </c>
      <c r="D230" s="24">
        <v>3</v>
      </c>
      <c r="E230" s="16" t="str">
        <f>IF(A230&gt;0,CONCATENATE((VLOOKUP($A230,Inscription!$A$7:$G$146,3,FALSE)),"   ",(VLOOKUP($A230,Inscription!$A$7:$G$146,4,FALSE)))," ")</f>
        <v> </v>
      </c>
      <c r="F230" s="17"/>
      <c r="G230" s="103" t="str">
        <f>IF(A230&gt;0,(VLOOKUP($A230,Inscription!$A$7:$G$146,5,FALSE))," ")</f>
        <v> </v>
      </c>
      <c r="H230" s="5" t="str">
        <f>IF(A230&gt;0,(VLOOKUP($A230,Inscription!$A$7:$G$146,7,FALSE))," ")</f>
        <v> </v>
      </c>
      <c r="I230" s="7"/>
      <c r="J230" s="85"/>
      <c r="K230" s="81"/>
    </row>
    <row r="231" spans="1:11" ht="13.5">
      <c r="A231" s="125"/>
      <c r="D231" s="24">
        <v>4</v>
      </c>
      <c r="E231" s="16" t="str">
        <f>IF(A231&gt;0,CONCATENATE((VLOOKUP($A231,Inscription!$A$7:$G$146,3,FALSE)),"   ",(VLOOKUP($A231,Inscription!$A$7:$G$146,4,FALSE)))," ")</f>
        <v> </v>
      </c>
      <c r="F231" s="17"/>
      <c r="G231" s="103" t="str">
        <f>IF(A231&gt;0,(VLOOKUP($A231,Inscription!$A$7:$G$146,5,FALSE))," ")</f>
        <v> </v>
      </c>
      <c r="H231" s="5" t="str">
        <f>IF(A231&gt;0,(VLOOKUP($A231,Inscription!$A$7:$G$146,7,FALSE))," ")</f>
        <v> </v>
      </c>
      <c r="I231" s="7"/>
      <c r="J231" s="85"/>
      <c r="K231" s="81"/>
    </row>
    <row r="232" spans="1:11" ht="13.5">
      <c r="A232" s="125"/>
      <c r="D232" s="24">
        <v>5</v>
      </c>
      <c r="E232" s="16" t="str">
        <f>IF(A232&gt;0,CONCATENATE((VLOOKUP($A232,Inscription!$A$7:$G$146,3,FALSE)),"   ",(VLOOKUP($A232,Inscription!$A$7:$G$146,4,FALSE)))," ")</f>
        <v> </v>
      </c>
      <c r="F232" s="17"/>
      <c r="G232" s="103" t="str">
        <f>IF(A232&gt;0,(VLOOKUP($A232,Inscription!$A$7:$G$146,5,FALSE))," ")</f>
        <v> </v>
      </c>
      <c r="H232" s="5" t="str">
        <f>IF(A232&gt;0,(VLOOKUP($A232,Inscription!$A$7:$G$146,7,FALSE))," ")</f>
        <v> </v>
      </c>
      <c r="I232" s="7"/>
      <c r="J232" s="85"/>
      <c r="K232" s="81"/>
    </row>
    <row r="233" spans="1:11" ht="13.5">
      <c r="A233" s="125"/>
      <c r="D233" s="24">
        <v>6</v>
      </c>
      <c r="E233" s="16" t="str">
        <f>IF(A233&gt;0,CONCATENATE((VLOOKUP($A233,Inscription!$A$7:$G$146,3,FALSE)),"   ",(VLOOKUP($A233,Inscription!$A$7:$G$146,4,FALSE)))," ")</f>
        <v> </v>
      </c>
      <c r="F233" s="17"/>
      <c r="G233" s="103" t="str">
        <f>IF(A233&gt;0,(VLOOKUP($A233,Inscription!$A$7:$G$146,5,FALSE))," ")</f>
        <v> </v>
      </c>
      <c r="H233" s="5" t="str">
        <f>IF(A233&gt;0,(VLOOKUP($A233,Inscription!$A$7:$G$146,7,FALSE))," ")</f>
        <v> </v>
      </c>
      <c r="I233" s="7"/>
      <c r="J233" s="85"/>
      <c r="K233" s="81"/>
    </row>
    <row r="234" spans="1:11" ht="13.5">
      <c r="A234" s="125"/>
      <c r="C234" s="20"/>
      <c r="D234" s="24">
        <v>7</v>
      </c>
      <c r="E234" s="16" t="str">
        <f>IF(A234&gt;0,CONCATENATE((VLOOKUP($A234,Inscription!$A$7:$G$146,3,FALSE)),"   ",(VLOOKUP($A234,Inscription!$A$7:$G$146,4,FALSE)))," ")</f>
        <v> </v>
      </c>
      <c r="F234" s="17"/>
      <c r="G234" s="103" t="str">
        <f>IF(A234&gt;0,(VLOOKUP($A234,Inscription!$A$7:$G$146,5,FALSE))," ")</f>
        <v> </v>
      </c>
      <c r="H234" s="5" t="str">
        <f>IF(A234&gt;0,(VLOOKUP($A234,Inscription!$A$7:$G$146,7,FALSE))," ")</f>
        <v> </v>
      </c>
      <c r="I234" s="7"/>
      <c r="J234" s="85"/>
      <c r="K234" s="81"/>
    </row>
    <row r="235" spans="1:11" ht="13.5">
      <c r="A235" s="125"/>
      <c r="D235" s="24">
        <v>8</v>
      </c>
      <c r="E235" s="16" t="str">
        <f>IF(A235&gt;0,CONCATENATE((VLOOKUP($A235,Inscription!$A$7:$G$146,3,FALSE)),"   ",(VLOOKUP($A235,Inscription!$A$7:$G$146,4,FALSE)))," ")</f>
        <v> </v>
      </c>
      <c r="F235" s="17"/>
      <c r="G235" s="103" t="str">
        <f>IF(A235&gt;0,(VLOOKUP($A235,Inscription!$A$7:$G$146,5,FALSE))," ")</f>
        <v> </v>
      </c>
      <c r="H235" s="5" t="str">
        <f>IF(A235&gt;0,(VLOOKUP($A235,Inscription!$A$7:$G$146,7,FALSE))," ")</f>
        <v> </v>
      </c>
      <c r="I235" s="7"/>
      <c r="J235" s="85"/>
      <c r="K235" s="81"/>
    </row>
    <row r="236" spans="1:11" ht="13.5">
      <c r="A236" s="125"/>
      <c r="D236" s="24">
        <v>9</v>
      </c>
      <c r="E236" s="16" t="str">
        <f>IF(A236&gt;0,CONCATENATE((VLOOKUP($A236,Inscription!$A$7:$G$146,3,FALSE)),"   ",(VLOOKUP($A236,Inscription!$A$7:$G$146,4,FALSE)))," ")</f>
        <v> </v>
      </c>
      <c r="F236" s="17"/>
      <c r="G236" s="103" t="str">
        <f>IF(A236&gt;0,(VLOOKUP($A236,Inscription!$A$7:$G$146,5,FALSE))," ")</f>
        <v> </v>
      </c>
      <c r="H236" s="5" t="str">
        <f>IF(A236&gt;0,(VLOOKUP($A236,Inscription!$A$7:$G$146,7,FALSE))," ")</f>
        <v> </v>
      </c>
      <c r="I236" s="7"/>
      <c r="J236" s="85"/>
      <c r="K236" s="81"/>
    </row>
    <row r="237" spans="1:11" ht="13.5">
      <c r="A237" s="125"/>
      <c r="D237" s="24">
        <v>10</v>
      </c>
      <c r="E237" s="16" t="str">
        <f>IF(A237&gt;0,CONCATENATE((VLOOKUP($A237,Inscription!$A$7:$G$146,3,FALSE)),"   ",(VLOOKUP($A237,Inscription!$A$7:$G$146,4,FALSE)))," ")</f>
        <v> </v>
      </c>
      <c r="F237" s="17"/>
      <c r="G237" s="103" t="str">
        <f>IF(A237&gt;0,(VLOOKUP($A237,Inscription!$A$7:$G$146,5,FALSE))," ")</f>
        <v> </v>
      </c>
      <c r="H237" s="5" t="str">
        <f>IF(A237&gt;0,(VLOOKUP($A237,Inscription!$A$7:$G$146,7,FALSE))," ")</f>
        <v> </v>
      </c>
      <c r="I237" s="7"/>
      <c r="J237" s="85"/>
      <c r="K237" s="81"/>
    </row>
    <row r="238" spans="1:11" ht="13.5">
      <c r="A238" s="125"/>
      <c r="C238" s="20"/>
      <c r="D238" s="24">
        <v>11</v>
      </c>
      <c r="E238" s="16" t="str">
        <f>IF(A238&gt;0,CONCATENATE((VLOOKUP($A238,Inscription!$A$7:$G$146,3,FALSE)),"   ",(VLOOKUP($A238,Inscription!$A$7:$G$146,4,FALSE)))," ")</f>
        <v> </v>
      </c>
      <c r="F238" s="17"/>
      <c r="G238" s="103" t="str">
        <f>IF(A238&gt;0,(VLOOKUP($A238,Inscription!$A$7:$G$146,5,FALSE))," ")</f>
        <v> </v>
      </c>
      <c r="H238" s="5" t="str">
        <f>IF(A238&gt;0,(VLOOKUP($A238,Inscription!$A$7:$G$146,7,FALSE))," ")</f>
        <v> </v>
      </c>
      <c r="I238" s="7"/>
      <c r="J238" s="85"/>
      <c r="K238" s="81"/>
    </row>
    <row r="239" spans="1:11" ht="13.5">
      <c r="A239" s="125"/>
      <c r="C239" s="20"/>
      <c r="D239" s="24">
        <v>12</v>
      </c>
      <c r="E239" s="16" t="str">
        <f>IF(A239&gt;0,CONCATENATE((VLOOKUP($A239,Inscription!$A$7:$G$146,3,FALSE)),"   ",(VLOOKUP($A239,Inscription!$A$7:$G$146,4,FALSE)))," ")</f>
        <v> </v>
      </c>
      <c r="F239" s="17"/>
      <c r="G239" s="103" t="str">
        <f>IF(A239&gt;0,(VLOOKUP($A239,Inscription!$A$7:$G$146,5,FALSE))," ")</f>
        <v> </v>
      </c>
      <c r="H239" s="5" t="str">
        <f>IF(A239&gt;0,(VLOOKUP($A239,Inscription!$A$7:$G$146,7,FALSE))," ")</f>
        <v> </v>
      </c>
      <c r="I239" s="7"/>
      <c r="J239" s="85"/>
      <c r="K239" s="81"/>
    </row>
    <row r="240" spans="1:11" ht="13.5">
      <c r="A240" s="125"/>
      <c r="C240" s="20"/>
      <c r="D240" s="24">
        <v>13</v>
      </c>
      <c r="E240" s="16" t="str">
        <f>IF(A240&gt;0,CONCATENATE((VLOOKUP($A240,Inscription!$A$7:$G$146,3,FALSE)),"   ",(VLOOKUP($A240,Inscription!$A$7:$G$146,4,FALSE)))," ")</f>
        <v> </v>
      </c>
      <c r="F240" s="17"/>
      <c r="G240" s="103" t="str">
        <f>IF(A240&gt;0,(VLOOKUP($A240,Inscription!$A$7:$G$146,5,FALSE))," ")</f>
        <v> </v>
      </c>
      <c r="H240" s="5" t="str">
        <f>IF(A240&gt;0,(VLOOKUP($A240,Inscription!$A$7:$G$146,7,FALSE))," ")</f>
        <v> </v>
      </c>
      <c r="I240" s="7"/>
      <c r="J240" s="85"/>
      <c r="K240" s="81"/>
    </row>
    <row r="241" spans="1:11" ht="13.5">
      <c r="A241" s="125"/>
      <c r="C241" s="20"/>
      <c r="D241" s="24">
        <v>14</v>
      </c>
      <c r="E241" s="16" t="str">
        <f>IF(A241&gt;0,CONCATENATE((VLOOKUP($A241,Inscription!$A$7:$G$146,3,FALSE)),"   ",(VLOOKUP($A241,Inscription!$A$7:$G$146,4,FALSE)))," ")</f>
        <v> </v>
      </c>
      <c r="F241" s="17"/>
      <c r="G241" s="103" t="str">
        <f>IF(A241&gt;0,(VLOOKUP($A241,Inscription!$A$7:$G$146,5,FALSE))," ")</f>
        <v> </v>
      </c>
      <c r="H241" s="5" t="str">
        <f>IF(A241&gt;0,(VLOOKUP($A241,Inscription!$A$7:$G$146,7,FALSE))," ")</f>
        <v> </v>
      </c>
      <c r="I241" s="7"/>
      <c r="J241" s="85"/>
      <c r="K241" s="81"/>
    </row>
    <row r="242" spans="1:11" ht="13.5">
      <c r="A242" s="125"/>
      <c r="C242" s="20"/>
      <c r="D242" s="24">
        <v>15</v>
      </c>
      <c r="E242" s="16" t="str">
        <f>IF(A242&gt;0,CONCATENATE((VLOOKUP($A242,Inscription!$A$7:$G$146,3,FALSE)),"   ",(VLOOKUP($A242,Inscription!$A$7:$G$146,4,FALSE)))," ")</f>
        <v> </v>
      </c>
      <c r="F242" s="17"/>
      <c r="G242" s="103" t="str">
        <f>IF(A242&gt;0,(VLOOKUP($A242,Inscription!$A$7:$G$146,5,FALSE))," ")</f>
        <v> </v>
      </c>
      <c r="H242" s="5" t="str">
        <f>IF(A242&gt;0,(VLOOKUP($A242,Inscription!$A$7:$G$146,7,FALSE))," ")</f>
        <v> </v>
      </c>
      <c r="I242" s="7"/>
      <c r="J242" s="85"/>
      <c r="K242" s="81"/>
    </row>
    <row r="243" spans="1:11" ht="13.5">
      <c r="A243" s="125"/>
      <c r="C243" s="20"/>
      <c r="D243" s="24">
        <v>16</v>
      </c>
      <c r="E243" s="16" t="str">
        <f>IF(A243&gt;0,CONCATENATE((VLOOKUP($A243,Inscription!$A$7:$G$146,3,FALSE)),"   ",(VLOOKUP($A243,Inscription!$A$7:$G$146,4,FALSE)))," ")</f>
        <v> </v>
      </c>
      <c r="F243" s="17"/>
      <c r="G243" s="103" t="str">
        <f>IF(A243&gt;0,(VLOOKUP($A243,Inscription!$A$7:$G$146,5,FALSE))," ")</f>
        <v> </v>
      </c>
      <c r="H243" s="5" t="str">
        <f>IF(A243&gt;0,(VLOOKUP($A243,Inscription!$A$7:$G$146,7,FALSE))," ")</f>
        <v> </v>
      </c>
      <c r="I243" s="7"/>
      <c r="J243" s="85"/>
      <c r="K243" s="81"/>
    </row>
    <row r="244" spans="1:11" ht="13.5">
      <c r="A244" s="125"/>
      <c r="C244" s="20"/>
      <c r="D244" s="24">
        <v>17</v>
      </c>
      <c r="E244" s="16" t="str">
        <f>IF(A244&gt;0,CONCATENATE((VLOOKUP($A244,Inscription!$A$7:$G$146,3,FALSE)),"   ",(VLOOKUP($A244,Inscription!$A$7:$G$146,4,FALSE)))," ")</f>
        <v> </v>
      </c>
      <c r="F244" s="17"/>
      <c r="G244" s="103" t="str">
        <f>IF(A244&gt;0,(VLOOKUP($A244,Inscription!$A$7:$G$146,5,FALSE))," ")</f>
        <v> </v>
      </c>
      <c r="H244" s="5" t="str">
        <f>IF(A244&gt;0,(VLOOKUP($A244,Inscription!$A$7:$G$146,7,FALSE))," ")</f>
        <v> </v>
      </c>
      <c r="I244" s="7"/>
      <c r="J244" s="85"/>
      <c r="K244" s="81"/>
    </row>
    <row r="245" spans="1:11" ht="13.5">
      <c r="A245" s="125"/>
      <c r="C245" s="20"/>
      <c r="D245" s="24">
        <v>18</v>
      </c>
      <c r="E245" s="16" t="str">
        <f>IF(A245&gt;0,CONCATENATE((VLOOKUP($A245,Inscription!$A$7:$G$146,3,FALSE)),"   ",(VLOOKUP($A245,Inscription!$A$7:$G$146,4,FALSE)))," ")</f>
        <v> </v>
      </c>
      <c r="F245" s="17"/>
      <c r="G245" s="103" t="str">
        <f>IF(A245&gt;0,(VLOOKUP($A245,Inscription!$A$7:$G$146,5,FALSE))," ")</f>
        <v> </v>
      </c>
      <c r="H245" s="5" t="str">
        <f>IF(A245&gt;0,(VLOOKUP($A245,Inscription!$A$7:$G$146,7,FALSE))," ")</f>
        <v> </v>
      </c>
      <c r="I245" s="7"/>
      <c r="J245" s="85"/>
      <c r="K245" s="81"/>
    </row>
    <row r="246" spans="1:11" ht="13.5">
      <c r="A246" s="125"/>
      <c r="C246" s="20"/>
      <c r="D246" s="24">
        <v>19</v>
      </c>
      <c r="E246" s="16" t="str">
        <f>IF(A246&gt;0,CONCATENATE((VLOOKUP($A246,Inscription!$A$7:$G$146,3,FALSE)),"   ",(VLOOKUP($A246,Inscription!$A$7:$G$146,4,FALSE)))," ")</f>
        <v> </v>
      </c>
      <c r="F246" s="17"/>
      <c r="G246" s="103" t="str">
        <f>IF(A246&gt;0,(VLOOKUP($A246,Inscription!$A$7:$G$146,5,FALSE))," ")</f>
        <v> </v>
      </c>
      <c r="H246" s="5" t="str">
        <f>IF(A246&gt;0,(VLOOKUP($A246,Inscription!$A$7:$G$146,7,FALSE))," ")</f>
        <v> </v>
      </c>
      <c r="I246" s="7"/>
      <c r="J246" s="85"/>
      <c r="K246" s="81"/>
    </row>
    <row r="247" spans="1:11" ht="13.5">
      <c r="A247" s="125"/>
      <c r="C247" s="20"/>
      <c r="D247" s="24">
        <v>20</v>
      </c>
      <c r="E247" s="16" t="str">
        <f>IF(A247&gt;0,CONCATENATE((VLOOKUP($A247,Inscription!$A$7:$G$146,3,FALSE)),"   ",(VLOOKUP($A247,Inscription!$A$7:$G$146,4,FALSE)))," ")</f>
        <v> </v>
      </c>
      <c r="F247" s="17"/>
      <c r="G247" s="103" t="str">
        <f>IF(A247&gt;0,(VLOOKUP($A247,Inscription!$A$7:$G$146,5,FALSE))," ")</f>
        <v> </v>
      </c>
      <c r="H247" s="5" t="str">
        <f>IF(A247&gt;0,(VLOOKUP($A247,Inscription!$A$7:$G$146,7,FALSE))," ")</f>
        <v> </v>
      </c>
      <c r="I247" s="7"/>
      <c r="J247" s="85"/>
      <c r="K247" s="81"/>
    </row>
    <row r="248" spans="1:11" ht="13.5">
      <c r="A248" s="125"/>
      <c r="C248" s="20"/>
      <c r="D248" s="24">
        <v>21</v>
      </c>
      <c r="E248" s="16" t="str">
        <f>IF(A248&gt;0,CONCATENATE((VLOOKUP($A248,Inscription!$A$7:$G$146,3,FALSE)),"   ",(VLOOKUP($A248,Inscription!$A$7:$G$146,4,FALSE)))," ")</f>
        <v> </v>
      </c>
      <c r="F248" s="17"/>
      <c r="G248" s="103" t="str">
        <f>IF(A248&gt;0,(VLOOKUP($A248,Inscription!$A$7:$G$146,5,FALSE))," ")</f>
        <v> </v>
      </c>
      <c r="H248" s="5" t="str">
        <f>IF(A248&gt;0,(VLOOKUP($A248,Inscription!$A$7:$G$146,7,FALSE))," ")</f>
        <v> </v>
      </c>
      <c r="I248" s="7"/>
      <c r="J248" s="85"/>
      <c r="K248" s="81"/>
    </row>
    <row r="249" spans="1:11" ht="13.5">
      <c r="A249" s="125"/>
      <c r="C249" s="20"/>
      <c r="D249" s="24">
        <v>22</v>
      </c>
      <c r="E249" s="16" t="str">
        <f>IF(A249&gt;0,CONCATENATE((VLOOKUP($A249,Inscription!$A$7:$G$146,3,FALSE)),"   ",(VLOOKUP($A249,Inscription!$A$7:$G$146,4,FALSE)))," ")</f>
        <v> </v>
      </c>
      <c r="F249" s="17"/>
      <c r="G249" s="103" t="str">
        <f>IF(A249&gt;0,(VLOOKUP($A249,Inscription!$A$7:$G$146,5,FALSE))," ")</f>
        <v> </v>
      </c>
      <c r="H249" s="5" t="str">
        <f>IF(A249&gt;0,(VLOOKUP($A249,Inscription!$A$7:$G$146,7,FALSE))," ")</f>
        <v> </v>
      </c>
      <c r="I249" s="7"/>
      <c r="J249" s="85"/>
      <c r="K249" s="81"/>
    </row>
    <row r="250" spans="1:11" ht="13.5">
      <c r="A250" s="125"/>
      <c r="C250" s="20"/>
      <c r="D250" s="24">
        <v>23</v>
      </c>
      <c r="E250" s="16" t="str">
        <f>IF(A250&gt;0,CONCATENATE((VLOOKUP($A250,Inscription!$A$7:$G$146,3,FALSE)),"   ",(VLOOKUP($A250,Inscription!$A$7:$G$146,4,FALSE)))," ")</f>
        <v> </v>
      </c>
      <c r="F250" s="17"/>
      <c r="G250" s="103" t="str">
        <f>IF(A250&gt;0,(VLOOKUP($A250,Inscription!$A$7:$G$146,5,FALSE))," ")</f>
        <v> </v>
      </c>
      <c r="H250" s="5" t="str">
        <f>IF(A250&gt;0,(VLOOKUP($A250,Inscription!$A$7:$G$146,7,FALSE))," ")</f>
        <v> </v>
      </c>
      <c r="I250" s="7"/>
      <c r="J250" s="85"/>
      <c r="K250" s="81"/>
    </row>
    <row r="251" spans="1:11" ht="13.5">
      <c r="A251" s="125"/>
      <c r="C251" s="20"/>
      <c r="D251" s="24">
        <v>24</v>
      </c>
      <c r="E251" s="16" t="str">
        <f>IF(A251&gt;0,CONCATENATE((VLOOKUP($A251,Inscription!$A$7:$G$146,3,FALSE)),"   ",(VLOOKUP($A251,Inscription!$A$7:$G$146,4,FALSE)))," ")</f>
        <v> </v>
      </c>
      <c r="F251" s="17"/>
      <c r="G251" s="103" t="str">
        <f>IF(A251&gt;0,(VLOOKUP($A251,Inscription!$A$7:$G$146,5,FALSE))," ")</f>
        <v> </v>
      </c>
      <c r="H251" s="5" t="str">
        <f>IF(A251&gt;0,(VLOOKUP($A251,Inscription!$A$7:$G$146,7,FALSE))," ")</f>
        <v> </v>
      </c>
      <c r="I251" s="7"/>
      <c r="J251" s="85"/>
      <c r="K251" s="81"/>
    </row>
    <row r="252" spans="1:11" ht="13.5">
      <c r="A252" s="125"/>
      <c r="C252" s="20"/>
      <c r="D252" s="24">
        <v>25</v>
      </c>
      <c r="E252" s="16" t="str">
        <f>IF(A252&gt;0,CONCATENATE((VLOOKUP($A252,Inscription!$A$7:$G$146,3,FALSE)),"   ",(VLOOKUP($A252,Inscription!$A$7:$G$146,4,FALSE)))," ")</f>
        <v> </v>
      </c>
      <c r="F252" s="17"/>
      <c r="G252" s="103" t="str">
        <f>IF(A252&gt;0,(VLOOKUP($A252,Inscription!$A$7:$G$146,5,FALSE))," ")</f>
        <v> </v>
      </c>
      <c r="H252" s="5" t="str">
        <f>IF(A252&gt;0,(VLOOKUP($A252,Inscription!$A$7:$G$146,7,FALSE))," ")</f>
        <v> </v>
      </c>
      <c r="I252" s="7"/>
      <c r="J252" s="85"/>
      <c r="K252" s="81"/>
    </row>
    <row r="253" spans="1:11" ht="13.5">
      <c r="A253" s="125"/>
      <c r="C253" s="20"/>
      <c r="D253" s="24">
        <v>26</v>
      </c>
      <c r="E253" s="16" t="str">
        <f>IF(A253&gt;0,CONCATENATE((VLOOKUP($A253,Inscription!$A$7:$G$146,3,FALSE)),"   ",(VLOOKUP($A253,Inscription!$A$7:$G$146,4,FALSE)))," ")</f>
        <v> </v>
      </c>
      <c r="F253" s="17"/>
      <c r="G253" s="103" t="str">
        <f>IF(A253&gt;0,(VLOOKUP($A253,Inscription!$A$7:$G$146,5,FALSE))," ")</f>
        <v> </v>
      </c>
      <c r="H253" s="5" t="str">
        <f>IF(A253&gt;0,(VLOOKUP($A253,Inscription!$A$7:$G$146,7,FALSE))," ")</f>
        <v> </v>
      </c>
      <c r="I253" s="7"/>
      <c r="J253" s="85"/>
      <c r="K253" s="81"/>
    </row>
    <row r="254" spans="1:11" ht="13.5">
      <c r="A254" s="125"/>
      <c r="C254" s="20"/>
      <c r="D254" s="24">
        <v>27</v>
      </c>
      <c r="E254" s="16" t="str">
        <f>IF(A254&gt;0,CONCATENATE((VLOOKUP($A254,Inscription!$A$7:$G$146,3,FALSE)),"   ",(VLOOKUP($A254,Inscription!$A$7:$G$146,4,FALSE)))," ")</f>
        <v> </v>
      </c>
      <c r="F254" s="17"/>
      <c r="G254" s="103" t="str">
        <f>IF(A254&gt;0,(VLOOKUP($A254,Inscription!$A$7:$G$146,5,FALSE))," ")</f>
        <v> </v>
      </c>
      <c r="H254" s="5" t="str">
        <f>IF(A254&gt;0,(VLOOKUP($A254,Inscription!$A$7:$G$146,7,FALSE))," ")</f>
        <v> </v>
      </c>
      <c r="I254" s="7"/>
      <c r="J254" s="85"/>
      <c r="K254" s="81"/>
    </row>
    <row r="255" spans="1:11" ht="13.5">
      <c r="A255" s="125"/>
      <c r="C255" s="20"/>
      <c r="D255" s="24">
        <v>28</v>
      </c>
      <c r="E255" s="16" t="str">
        <f>IF(A255&gt;0,CONCATENATE((VLOOKUP($A255,Inscription!$A$7:$G$146,3,FALSE)),"   ",(VLOOKUP($A255,Inscription!$A$7:$G$146,4,FALSE)))," ")</f>
        <v> </v>
      </c>
      <c r="F255" s="17"/>
      <c r="G255" s="103" t="str">
        <f>IF(A255&gt;0,(VLOOKUP($A255,Inscription!$A$7:$G$146,5,FALSE))," ")</f>
        <v> </v>
      </c>
      <c r="H255" s="5" t="str">
        <f>IF(A255&gt;0,(VLOOKUP($A255,Inscription!$A$7:$G$146,7,FALSE))," ")</f>
        <v> </v>
      </c>
      <c r="I255" s="7"/>
      <c r="J255" s="85"/>
      <c r="K255" s="81"/>
    </row>
    <row r="256" spans="1:11" ht="13.5">
      <c r="A256" s="125"/>
      <c r="C256" s="20"/>
      <c r="D256" s="24">
        <v>29</v>
      </c>
      <c r="E256" s="16" t="str">
        <f>IF(A256&gt;0,CONCATENATE((VLOOKUP($A256,Inscription!$A$7:$G$146,3,FALSE)),"   ",(VLOOKUP($A256,Inscription!$A$7:$G$146,4,FALSE)))," ")</f>
        <v> </v>
      </c>
      <c r="F256" s="17"/>
      <c r="G256" s="103" t="str">
        <f>IF(A256&gt;0,(VLOOKUP($A256,Inscription!$A$7:$G$146,5,FALSE))," ")</f>
        <v> </v>
      </c>
      <c r="H256" s="5" t="str">
        <f>IF(A256&gt;0,(VLOOKUP($A256,Inscription!$A$7:$G$146,7,FALSE))," ")</f>
        <v> </v>
      </c>
      <c r="I256" s="7"/>
      <c r="J256" s="85"/>
      <c r="K256" s="81"/>
    </row>
    <row r="257" spans="1:11" ht="13.5">
      <c r="A257" s="125"/>
      <c r="C257" s="20"/>
      <c r="D257" s="24">
        <v>30</v>
      </c>
      <c r="E257" s="16" t="str">
        <f>IF(A257&gt;0,CONCATENATE((VLOOKUP($A257,Inscription!$A$7:$G$146,3,FALSE)),"   ",(VLOOKUP($A257,Inscription!$A$7:$G$146,4,FALSE)))," ")</f>
        <v> </v>
      </c>
      <c r="F257" s="17"/>
      <c r="G257" s="103" t="str">
        <f>IF(A257&gt;0,(VLOOKUP($A257,Inscription!$A$7:$G$146,5,FALSE))," ")</f>
        <v> </v>
      </c>
      <c r="H257" s="5" t="str">
        <f>IF(A257&gt;0,(VLOOKUP($A257,Inscription!$A$7:$G$146,7,FALSE))," ")</f>
        <v> </v>
      </c>
      <c r="I257" s="7"/>
      <c r="J257" s="85"/>
      <c r="K257" s="81"/>
    </row>
    <row r="258" spans="1:11" ht="13.5">
      <c r="A258" s="125"/>
      <c r="B258" s="28" t="s">
        <v>16</v>
      </c>
      <c r="C258" s="28">
        <f>EPR9</f>
        <v>0</v>
      </c>
      <c r="D258" s="24"/>
      <c r="E258" s="16"/>
      <c r="F258" s="29" t="s">
        <v>11</v>
      </c>
      <c r="G258" s="25">
        <f>CAT9</f>
        <v>0</v>
      </c>
      <c r="H258" s="5"/>
      <c r="I258" s="7"/>
      <c r="J258" s="85"/>
      <c r="K258" s="81"/>
    </row>
    <row r="259" spans="1:11" ht="12.75">
      <c r="A259" s="124" t="s">
        <v>12</v>
      </c>
      <c r="D259" s="11" t="s">
        <v>0</v>
      </c>
      <c r="E259" s="161" t="s">
        <v>10</v>
      </c>
      <c r="F259" s="162"/>
      <c r="G259" s="2" t="s">
        <v>1</v>
      </c>
      <c r="H259" s="2" t="s">
        <v>13</v>
      </c>
      <c r="I259" s="2" t="s">
        <v>7</v>
      </c>
      <c r="J259" s="83" t="s">
        <v>90</v>
      </c>
      <c r="K259" s="79" t="s">
        <v>91</v>
      </c>
    </row>
    <row r="260" spans="1:11" ht="13.5">
      <c r="A260" s="125"/>
      <c r="B260" s="126" t="s">
        <v>8</v>
      </c>
      <c r="C260" s="26">
        <f>DIST9</f>
        <v>0</v>
      </c>
      <c r="D260" s="24">
        <v>1</v>
      </c>
      <c r="E260" s="16" t="str">
        <f>IF(A260&gt;0,CONCATENATE((VLOOKUP($A260,Inscription!$A$7:$G$146,3,FALSE)),"   ",(VLOOKUP($A260,Inscription!$A$7:$G$146,4,FALSE)))," ")</f>
        <v> </v>
      </c>
      <c r="F260" s="17"/>
      <c r="G260" s="103" t="str">
        <f>IF(A260&gt;0,(VLOOKUP($A260,Inscription!$A$7:$G$146,5,FALSE))," ")</f>
        <v> </v>
      </c>
      <c r="H260" s="5" t="str">
        <f>IF(A260&gt;0,(VLOOKUP($A260,Inscription!$A$7:$G$146,7,FALSE))," ")</f>
        <v> </v>
      </c>
      <c r="I260" s="12"/>
      <c r="J260" s="84"/>
      <c r="K260" s="80"/>
    </row>
    <row r="261" spans="1:11" ht="13.5">
      <c r="A261" s="125"/>
      <c r="B261" s="127" t="s">
        <v>20</v>
      </c>
      <c r="C261" s="26"/>
      <c r="D261" s="24">
        <v>2</v>
      </c>
      <c r="E261" s="16" t="str">
        <f>IF(A261&gt;0,CONCATENATE((VLOOKUP($A261,Inscription!$A$7:$G$146,3,FALSE)),"   ",(VLOOKUP($A261,Inscription!$A$7:$G$146,4,FALSE)))," ")</f>
        <v> </v>
      </c>
      <c r="F261" s="17"/>
      <c r="G261" s="103" t="str">
        <f>IF(A261&gt;0,(VLOOKUP($A261,Inscription!$A$7:$G$146,5,FALSE))," ")</f>
        <v> </v>
      </c>
      <c r="H261" s="5" t="str">
        <f>IF(A261&gt;0,(VLOOKUP($A261,Inscription!$A$7:$G$146,7,FALSE))," ")</f>
        <v> </v>
      </c>
      <c r="I261" s="7"/>
      <c r="J261" s="85"/>
      <c r="K261" s="81"/>
    </row>
    <row r="262" spans="1:11" ht="13.5">
      <c r="A262" s="125"/>
      <c r="B262" s="127" t="s">
        <v>2</v>
      </c>
      <c r="C262" s="26">
        <f>COUNTA(A260:A289)</f>
        <v>0</v>
      </c>
      <c r="D262" s="24">
        <v>3</v>
      </c>
      <c r="E262" s="16" t="str">
        <f>IF(A262&gt;0,CONCATENATE((VLOOKUP($A262,Inscription!$A$7:$G$146,3,FALSE)),"   ",(VLOOKUP($A262,Inscription!$A$7:$G$146,4,FALSE)))," ")</f>
        <v> </v>
      </c>
      <c r="F262" s="17"/>
      <c r="G262" s="103" t="str">
        <f>IF(A262&gt;0,(VLOOKUP($A262,Inscription!$A$7:$G$146,5,FALSE))," ")</f>
        <v> </v>
      </c>
      <c r="H262" s="5" t="str">
        <f>IF(A262&gt;0,(VLOOKUP($A262,Inscription!$A$7:$G$146,7,FALSE))," ")</f>
        <v> </v>
      </c>
      <c r="I262" s="7"/>
      <c r="J262" s="85"/>
      <c r="K262" s="81"/>
    </row>
    <row r="263" spans="1:11" ht="13.5">
      <c r="A263" s="125"/>
      <c r="D263" s="24">
        <v>4</v>
      </c>
      <c r="E263" s="16" t="str">
        <f>IF(A263&gt;0,CONCATENATE((VLOOKUP($A263,Inscription!$A$7:$G$146,3,FALSE)),"   ",(VLOOKUP($A263,Inscription!$A$7:$G$146,4,FALSE)))," ")</f>
        <v> </v>
      </c>
      <c r="F263" s="17"/>
      <c r="G263" s="103" t="str">
        <f>IF(A263&gt;0,(VLOOKUP($A263,Inscription!$A$7:$G$146,5,FALSE))," ")</f>
        <v> </v>
      </c>
      <c r="H263" s="5" t="str">
        <f>IF(A263&gt;0,(VLOOKUP($A263,Inscription!$A$7:$G$146,7,FALSE))," ")</f>
        <v> </v>
      </c>
      <c r="I263" s="7"/>
      <c r="J263" s="85"/>
      <c r="K263" s="81"/>
    </row>
    <row r="264" spans="1:11" ht="13.5">
      <c r="A264" s="125"/>
      <c r="D264" s="24">
        <v>5</v>
      </c>
      <c r="E264" s="16" t="str">
        <f>IF(A264&gt;0,CONCATENATE((VLOOKUP($A264,Inscription!$A$7:$G$146,3,FALSE)),"   ",(VLOOKUP($A264,Inscription!$A$7:$G$146,4,FALSE)))," ")</f>
        <v> </v>
      </c>
      <c r="F264" s="17"/>
      <c r="G264" s="103" t="str">
        <f>IF(A264&gt;0,(VLOOKUP($A264,Inscription!$A$7:$G$146,5,FALSE))," ")</f>
        <v> </v>
      </c>
      <c r="H264" s="5" t="str">
        <f>IF(A264&gt;0,(VLOOKUP($A264,Inscription!$A$7:$G$146,7,FALSE))," ")</f>
        <v> </v>
      </c>
      <c r="I264" s="7"/>
      <c r="J264" s="85"/>
      <c r="K264" s="81"/>
    </row>
    <row r="265" spans="1:11" ht="13.5">
      <c r="A265" s="125"/>
      <c r="D265" s="24">
        <v>6</v>
      </c>
      <c r="E265" s="16" t="str">
        <f>IF(A265&gt;0,CONCATENATE((VLOOKUP($A265,Inscription!$A$7:$G$146,3,FALSE)),"   ",(VLOOKUP($A265,Inscription!$A$7:$G$146,4,FALSE)))," ")</f>
        <v> </v>
      </c>
      <c r="F265" s="17"/>
      <c r="G265" s="103" t="str">
        <f>IF(A265&gt;0,(VLOOKUP($A265,Inscription!$A$7:$G$146,5,FALSE))," ")</f>
        <v> </v>
      </c>
      <c r="H265" s="5" t="str">
        <f>IF(A265&gt;0,(VLOOKUP($A265,Inscription!$A$7:$G$146,7,FALSE))," ")</f>
        <v> </v>
      </c>
      <c r="I265" s="7"/>
      <c r="J265" s="85"/>
      <c r="K265" s="81"/>
    </row>
    <row r="266" spans="1:11" ht="13.5">
      <c r="A266" s="125"/>
      <c r="D266" s="24">
        <v>7</v>
      </c>
      <c r="E266" s="16" t="str">
        <f>IF(A266&gt;0,CONCATENATE((VLOOKUP($A266,Inscription!$A$7:$G$146,3,FALSE)),"   ",(VLOOKUP($A266,Inscription!$A$7:$G$146,4,FALSE)))," ")</f>
        <v> </v>
      </c>
      <c r="F266" s="17"/>
      <c r="G266" s="103" t="str">
        <f>IF(A266&gt;0,(VLOOKUP($A266,Inscription!$A$7:$G$146,5,FALSE))," ")</f>
        <v> </v>
      </c>
      <c r="H266" s="5" t="str">
        <f>IF(A266&gt;0,(VLOOKUP($A266,Inscription!$A$7:$G$146,7,FALSE))," ")</f>
        <v> </v>
      </c>
      <c r="I266" s="7"/>
      <c r="J266" s="85"/>
      <c r="K266" s="81"/>
    </row>
    <row r="267" spans="1:11" ht="13.5">
      <c r="A267" s="125"/>
      <c r="D267" s="24">
        <v>8</v>
      </c>
      <c r="E267" s="16" t="str">
        <f>IF(A267&gt;0,CONCATENATE((VLOOKUP($A267,Inscription!$A$7:$G$146,3,FALSE)),"   ",(VLOOKUP($A267,Inscription!$A$7:$G$146,4,FALSE)))," ")</f>
        <v> </v>
      </c>
      <c r="F267" s="17"/>
      <c r="G267" s="103" t="str">
        <f>IF(A267&gt;0,(VLOOKUP($A267,Inscription!$A$7:$G$146,5,FALSE))," ")</f>
        <v> </v>
      </c>
      <c r="H267" s="5" t="str">
        <f>IF(A267&gt;0,(VLOOKUP($A267,Inscription!$A$7:$G$146,7,FALSE))," ")</f>
        <v> </v>
      </c>
      <c r="I267" s="7"/>
      <c r="J267" s="85"/>
      <c r="K267" s="81"/>
    </row>
    <row r="268" spans="1:11" ht="13.5">
      <c r="A268" s="125"/>
      <c r="D268" s="24">
        <v>9</v>
      </c>
      <c r="E268" s="16" t="str">
        <f>IF(A268&gt;0,CONCATENATE((VLOOKUP($A268,Inscription!$A$7:$G$146,3,FALSE)),"   ",(VLOOKUP($A268,Inscription!$A$7:$G$146,4,FALSE)))," ")</f>
        <v> </v>
      </c>
      <c r="F268" s="17"/>
      <c r="G268" s="103" t="str">
        <f>IF(A268&gt;0,(VLOOKUP($A268,Inscription!$A$7:$G$146,5,FALSE))," ")</f>
        <v> </v>
      </c>
      <c r="H268" s="5" t="str">
        <f>IF(A268&gt;0,(VLOOKUP($A268,Inscription!$A$7:$G$146,7,FALSE))," ")</f>
        <v> </v>
      </c>
      <c r="I268" s="7"/>
      <c r="J268" s="85"/>
      <c r="K268" s="81"/>
    </row>
    <row r="269" spans="1:11" ht="13.5">
      <c r="A269" s="125"/>
      <c r="C269" s="20"/>
      <c r="D269" s="24">
        <v>10</v>
      </c>
      <c r="E269" s="16" t="str">
        <f>IF(A269&gt;0,CONCATENATE((VLOOKUP($A269,Inscription!$A$7:$G$146,3,FALSE)),"   ",(VLOOKUP($A269,Inscription!$A$7:$G$146,4,FALSE)))," ")</f>
        <v> </v>
      </c>
      <c r="F269" s="17"/>
      <c r="G269" s="103" t="str">
        <f>IF(A269&gt;0,(VLOOKUP($A269,Inscription!$A$7:$G$146,5,FALSE))," ")</f>
        <v> </v>
      </c>
      <c r="H269" s="5" t="str">
        <f>IF(A269&gt;0,(VLOOKUP($A269,Inscription!$A$7:$G$146,7,FALSE))," ")</f>
        <v> </v>
      </c>
      <c r="I269" s="7"/>
      <c r="J269" s="85"/>
      <c r="K269" s="81"/>
    </row>
    <row r="270" spans="1:11" ht="13.5">
      <c r="A270" s="125"/>
      <c r="C270" s="20"/>
      <c r="D270" s="24">
        <v>11</v>
      </c>
      <c r="E270" s="16" t="str">
        <f>IF(A270&gt;0,CONCATENATE((VLOOKUP($A270,Inscription!$A$7:$G$146,3,FALSE)),"   ",(VLOOKUP($A270,Inscription!$A$7:$G$146,4,FALSE)))," ")</f>
        <v> </v>
      </c>
      <c r="F270" s="17"/>
      <c r="G270" s="103" t="str">
        <f>IF(A270&gt;0,(VLOOKUP($A270,Inscription!$A$7:$G$146,5,FALSE))," ")</f>
        <v> </v>
      </c>
      <c r="H270" s="5" t="str">
        <f>IF(A270&gt;0,(VLOOKUP($A270,Inscription!$A$7:$G$146,7,FALSE))," ")</f>
        <v> </v>
      </c>
      <c r="I270" s="7"/>
      <c r="J270" s="85"/>
      <c r="K270" s="81"/>
    </row>
    <row r="271" spans="1:11" ht="13.5">
      <c r="A271" s="125"/>
      <c r="C271" s="20"/>
      <c r="D271" s="24">
        <v>12</v>
      </c>
      <c r="E271" s="16" t="str">
        <f>IF(A271&gt;0,CONCATENATE((VLOOKUP($A271,Inscription!$A$7:$G$146,3,FALSE)),"   ",(VLOOKUP($A271,Inscription!$A$7:$G$146,4,FALSE)))," ")</f>
        <v> </v>
      </c>
      <c r="F271" s="17"/>
      <c r="G271" s="103" t="str">
        <f>IF(A271&gt;0,(VLOOKUP($A271,Inscription!$A$7:$G$146,5,FALSE))," ")</f>
        <v> </v>
      </c>
      <c r="H271" s="5" t="str">
        <f>IF(A271&gt;0,(VLOOKUP($A271,Inscription!$A$7:$G$146,7,FALSE))," ")</f>
        <v> </v>
      </c>
      <c r="I271" s="7"/>
      <c r="J271" s="85"/>
      <c r="K271" s="81"/>
    </row>
    <row r="272" spans="1:11" ht="13.5">
      <c r="A272" s="125"/>
      <c r="C272" s="20"/>
      <c r="D272" s="24">
        <v>13</v>
      </c>
      <c r="E272" s="16" t="str">
        <f>IF(A272&gt;0,CONCATENATE((VLOOKUP($A272,Inscription!$A$7:$G$146,3,FALSE)),"   ",(VLOOKUP($A272,Inscription!$A$7:$G$146,4,FALSE)))," ")</f>
        <v> </v>
      </c>
      <c r="F272" s="17"/>
      <c r="G272" s="103" t="str">
        <f>IF(A272&gt;0,(VLOOKUP($A272,Inscription!$A$7:$G$146,5,FALSE))," ")</f>
        <v> </v>
      </c>
      <c r="H272" s="5" t="str">
        <f>IF(A272&gt;0,(VLOOKUP($A272,Inscription!$A$7:$G$146,7,FALSE))," ")</f>
        <v> </v>
      </c>
      <c r="I272" s="7"/>
      <c r="J272" s="85"/>
      <c r="K272" s="81"/>
    </row>
    <row r="273" spans="1:11" ht="13.5">
      <c r="A273" s="125"/>
      <c r="C273" s="20"/>
      <c r="D273" s="24">
        <v>14</v>
      </c>
      <c r="E273" s="16" t="str">
        <f>IF(A273&gt;0,CONCATENATE((VLOOKUP($A273,Inscription!$A$7:$G$146,3,FALSE)),"   ",(VLOOKUP($A273,Inscription!$A$7:$G$146,4,FALSE)))," ")</f>
        <v> </v>
      </c>
      <c r="F273" s="17"/>
      <c r="G273" s="103" t="str">
        <f>IF(A273&gt;0,(VLOOKUP($A273,Inscription!$A$7:$G$146,5,FALSE))," ")</f>
        <v> </v>
      </c>
      <c r="H273" s="5" t="str">
        <f>IF(A273&gt;0,(VLOOKUP($A273,Inscription!$A$7:$G$146,7,FALSE))," ")</f>
        <v> </v>
      </c>
      <c r="I273" s="7"/>
      <c r="J273" s="85"/>
      <c r="K273" s="81"/>
    </row>
    <row r="274" spans="1:11" ht="13.5">
      <c r="A274" s="125"/>
      <c r="C274" s="20"/>
      <c r="D274" s="24">
        <v>15</v>
      </c>
      <c r="E274" s="16" t="str">
        <f>IF(A274&gt;0,CONCATENATE((VLOOKUP($A274,Inscription!$A$7:$G$146,3,FALSE)),"   ",(VLOOKUP($A274,Inscription!$A$7:$G$146,4,FALSE)))," ")</f>
        <v> </v>
      </c>
      <c r="F274" s="17"/>
      <c r="G274" s="103" t="str">
        <f>IF(A274&gt;0,(VLOOKUP($A274,Inscription!$A$7:$G$146,5,FALSE))," ")</f>
        <v> </v>
      </c>
      <c r="H274" s="5" t="str">
        <f>IF(A274&gt;0,(VLOOKUP($A274,Inscription!$A$7:$G$146,7,FALSE))," ")</f>
        <v> </v>
      </c>
      <c r="I274" s="7"/>
      <c r="J274" s="85"/>
      <c r="K274" s="81"/>
    </row>
    <row r="275" spans="1:11" ht="13.5">
      <c r="A275" s="125"/>
      <c r="C275" s="20"/>
      <c r="D275" s="24">
        <v>16</v>
      </c>
      <c r="E275" s="16" t="str">
        <f>IF(A275&gt;0,CONCATENATE((VLOOKUP($A275,Inscription!$A$7:$G$146,3,FALSE)),"   ",(VLOOKUP($A275,Inscription!$A$7:$G$146,4,FALSE)))," ")</f>
        <v> </v>
      </c>
      <c r="F275" s="17"/>
      <c r="G275" s="103" t="str">
        <f>IF(A275&gt;0,(VLOOKUP($A275,Inscription!$A$7:$G$146,5,FALSE))," ")</f>
        <v> </v>
      </c>
      <c r="H275" s="5" t="str">
        <f>IF(A275&gt;0,(VLOOKUP($A275,Inscription!$A$7:$G$146,7,FALSE))," ")</f>
        <v> </v>
      </c>
      <c r="I275" s="7"/>
      <c r="J275" s="85"/>
      <c r="K275" s="81"/>
    </row>
    <row r="276" spans="1:11" ht="13.5">
      <c r="A276" s="125"/>
      <c r="C276" s="20"/>
      <c r="D276" s="24">
        <v>17</v>
      </c>
      <c r="E276" s="16" t="str">
        <f>IF(A276&gt;0,CONCATENATE((VLOOKUP($A276,Inscription!$A$7:$G$146,3,FALSE)),"   ",(VLOOKUP($A276,Inscription!$A$7:$G$146,4,FALSE)))," ")</f>
        <v> </v>
      </c>
      <c r="F276" s="17"/>
      <c r="G276" s="103" t="str">
        <f>IF(A276&gt;0,(VLOOKUP($A276,Inscription!$A$7:$G$146,5,FALSE))," ")</f>
        <v> </v>
      </c>
      <c r="H276" s="5" t="str">
        <f>IF(A276&gt;0,(VLOOKUP($A276,Inscription!$A$7:$G$146,7,FALSE))," ")</f>
        <v> </v>
      </c>
      <c r="I276" s="7"/>
      <c r="J276" s="85"/>
      <c r="K276" s="81"/>
    </row>
    <row r="277" spans="1:11" ht="13.5">
      <c r="A277" s="125"/>
      <c r="C277" s="20"/>
      <c r="D277" s="24">
        <v>18</v>
      </c>
      <c r="E277" s="16" t="str">
        <f>IF(A277&gt;0,CONCATENATE((VLOOKUP($A277,Inscription!$A$7:$G$146,3,FALSE)),"   ",(VLOOKUP($A277,Inscription!$A$7:$G$146,4,FALSE)))," ")</f>
        <v> </v>
      </c>
      <c r="F277" s="17"/>
      <c r="G277" s="103" t="str">
        <f>IF(A277&gt;0,(VLOOKUP($A277,Inscription!$A$7:$G$146,5,FALSE))," ")</f>
        <v> </v>
      </c>
      <c r="H277" s="5" t="str">
        <f>IF(A277&gt;0,(VLOOKUP($A277,Inscription!$A$7:$G$146,7,FALSE))," ")</f>
        <v> </v>
      </c>
      <c r="I277" s="7"/>
      <c r="J277" s="85"/>
      <c r="K277" s="81"/>
    </row>
    <row r="278" spans="1:11" ht="13.5">
      <c r="A278" s="125"/>
      <c r="C278" s="20"/>
      <c r="D278" s="24">
        <v>19</v>
      </c>
      <c r="E278" s="16" t="str">
        <f>IF(A278&gt;0,CONCATENATE((VLOOKUP($A278,Inscription!$A$7:$G$146,3,FALSE)),"   ",(VLOOKUP($A278,Inscription!$A$7:$G$146,4,FALSE)))," ")</f>
        <v> </v>
      </c>
      <c r="F278" s="17"/>
      <c r="G278" s="103" t="str">
        <f>IF(A278&gt;0,(VLOOKUP($A278,Inscription!$A$7:$G$146,5,FALSE))," ")</f>
        <v> </v>
      </c>
      <c r="H278" s="5" t="str">
        <f>IF(A278&gt;0,(VLOOKUP($A278,Inscription!$A$7:$G$146,7,FALSE))," ")</f>
        <v> </v>
      </c>
      <c r="I278" s="7"/>
      <c r="J278" s="85"/>
      <c r="K278" s="81"/>
    </row>
    <row r="279" spans="1:11" ht="13.5">
      <c r="A279" s="125"/>
      <c r="C279" s="20"/>
      <c r="D279" s="24">
        <v>20</v>
      </c>
      <c r="E279" s="16" t="str">
        <f>IF(A279&gt;0,CONCATENATE((VLOOKUP($A279,Inscription!$A$7:$G$146,3,FALSE)),"   ",(VLOOKUP($A279,Inscription!$A$7:$G$146,4,FALSE)))," ")</f>
        <v> </v>
      </c>
      <c r="F279" s="17"/>
      <c r="G279" s="103" t="str">
        <f>IF(A279&gt;0,(VLOOKUP($A279,Inscription!$A$7:$G$146,5,FALSE))," ")</f>
        <v> </v>
      </c>
      <c r="H279" s="5" t="str">
        <f>IF(A279&gt;0,(VLOOKUP($A279,Inscription!$A$7:$G$146,7,FALSE))," ")</f>
        <v> </v>
      </c>
      <c r="I279" s="7"/>
      <c r="J279" s="85"/>
      <c r="K279" s="81"/>
    </row>
    <row r="280" spans="1:11" ht="13.5">
      <c r="A280" s="125"/>
      <c r="C280" s="20"/>
      <c r="D280" s="24">
        <v>21</v>
      </c>
      <c r="E280" s="16" t="str">
        <f>IF(A280&gt;0,CONCATENATE((VLOOKUP($A280,Inscription!$A$7:$G$146,3,FALSE)),"   ",(VLOOKUP($A280,Inscription!$A$7:$G$146,4,FALSE)))," ")</f>
        <v> </v>
      </c>
      <c r="F280" s="17"/>
      <c r="G280" s="103" t="str">
        <f>IF(A280&gt;0,(VLOOKUP($A280,Inscription!$A$7:$G$146,5,FALSE))," ")</f>
        <v> </v>
      </c>
      <c r="H280" s="5" t="str">
        <f>IF(A280&gt;0,(VLOOKUP($A280,Inscription!$A$7:$G$146,7,FALSE))," ")</f>
        <v> </v>
      </c>
      <c r="I280" s="7"/>
      <c r="J280" s="85"/>
      <c r="K280" s="81"/>
    </row>
    <row r="281" spans="1:11" ht="13.5">
      <c r="A281" s="125"/>
      <c r="C281" s="20"/>
      <c r="D281" s="24">
        <v>22</v>
      </c>
      <c r="E281" s="16" t="str">
        <f>IF(A281&gt;0,CONCATENATE((VLOOKUP($A281,Inscription!$A$7:$G$146,3,FALSE)),"   ",(VLOOKUP($A281,Inscription!$A$7:$G$146,4,FALSE)))," ")</f>
        <v> </v>
      </c>
      <c r="F281" s="17"/>
      <c r="G281" s="103" t="str">
        <f>IF(A281&gt;0,(VLOOKUP($A281,Inscription!$A$7:$G$146,5,FALSE))," ")</f>
        <v> </v>
      </c>
      <c r="H281" s="5" t="str">
        <f>IF(A281&gt;0,(VLOOKUP($A281,Inscription!$A$7:$G$146,7,FALSE))," ")</f>
        <v> </v>
      </c>
      <c r="I281" s="7"/>
      <c r="J281" s="85"/>
      <c r="K281" s="81"/>
    </row>
    <row r="282" spans="1:11" ht="13.5">
      <c r="A282" s="125"/>
      <c r="C282" s="20"/>
      <c r="D282" s="24">
        <v>23</v>
      </c>
      <c r="E282" s="16" t="str">
        <f>IF(A282&gt;0,CONCATENATE((VLOOKUP($A282,Inscription!$A$7:$G$146,3,FALSE)),"   ",(VLOOKUP($A282,Inscription!$A$7:$G$146,4,FALSE)))," ")</f>
        <v> </v>
      </c>
      <c r="F282" s="17"/>
      <c r="G282" s="103" t="str">
        <f>IF(A282&gt;0,(VLOOKUP($A282,Inscription!$A$7:$G$146,5,FALSE))," ")</f>
        <v> </v>
      </c>
      <c r="H282" s="5" t="str">
        <f>IF(A282&gt;0,(VLOOKUP($A282,Inscription!$A$7:$G$146,7,FALSE))," ")</f>
        <v> </v>
      </c>
      <c r="I282" s="7"/>
      <c r="J282" s="85"/>
      <c r="K282" s="81"/>
    </row>
    <row r="283" spans="1:11" ht="13.5">
      <c r="A283" s="125"/>
      <c r="C283" s="20"/>
      <c r="D283" s="24">
        <v>24</v>
      </c>
      <c r="E283" s="16" t="str">
        <f>IF(A283&gt;0,CONCATENATE((VLOOKUP($A283,Inscription!$A$7:$G$146,3,FALSE)),"   ",(VLOOKUP($A283,Inscription!$A$7:$G$146,4,FALSE)))," ")</f>
        <v> </v>
      </c>
      <c r="F283" s="17"/>
      <c r="G283" s="103" t="str">
        <f>IF(A283&gt;0,(VLOOKUP($A283,Inscription!$A$7:$G$146,5,FALSE))," ")</f>
        <v> </v>
      </c>
      <c r="H283" s="5" t="str">
        <f>IF(A283&gt;0,(VLOOKUP($A283,Inscription!$A$7:$G$146,7,FALSE))," ")</f>
        <v> </v>
      </c>
      <c r="I283" s="7"/>
      <c r="J283" s="85"/>
      <c r="K283" s="81"/>
    </row>
    <row r="284" spans="1:11" ht="13.5">
      <c r="A284" s="125"/>
      <c r="C284" s="20"/>
      <c r="D284" s="24">
        <v>25</v>
      </c>
      <c r="E284" s="16" t="str">
        <f>IF(A284&gt;0,CONCATENATE((VLOOKUP($A284,Inscription!$A$7:$G$146,3,FALSE)),"   ",(VLOOKUP($A284,Inscription!$A$7:$G$146,4,FALSE)))," ")</f>
        <v> </v>
      </c>
      <c r="F284" s="17"/>
      <c r="G284" s="103" t="str">
        <f>IF(A284&gt;0,(VLOOKUP($A284,Inscription!$A$7:$G$146,5,FALSE))," ")</f>
        <v> </v>
      </c>
      <c r="H284" s="5" t="str">
        <f>IF(A284&gt;0,(VLOOKUP($A284,Inscription!$A$7:$G$146,7,FALSE))," ")</f>
        <v> </v>
      </c>
      <c r="I284" s="7"/>
      <c r="J284" s="85"/>
      <c r="K284" s="81"/>
    </row>
    <row r="285" spans="1:11" ht="13.5">
      <c r="A285" s="125"/>
      <c r="C285" s="20"/>
      <c r="D285" s="24">
        <v>26</v>
      </c>
      <c r="E285" s="16" t="str">
        <f>IF(A285&gt;0,CONCATENATE((VLOOKUP($A285,Inscription!$A$7:$G$146,3,FALSE)),"   ",(VLOOKUP($A285,Inscription!$A$7:$G$146,4,FALSE)))," ")</f>
        <v> </v>
      </c>
      <c r="F285" s="17"/>
      <c r="G285" s="103" t="str">
        <f>IF(A285&gt;0,(VLOOKUP($A285,Inscription!$A$7:$G$146,5,FALSE))," ")</f>
        <v> </v>
      </c>
      <c r="H285" s="5" t="str">
        <f>IF(A285&gt;0,(VLOOKUP($A285,Inscription!$A$7:$G$146,7,FALSE))," ")</f>
        <v> </v>
      </c>
      <c r="I285" s="7"/>
      <c r="J285" s="85"/>
      <c r="K285" s="81"/>
    </row>
    <row r="286" spans="1:11" ht="13.5">
      <c r="A286" s="125"/>
      <c r="C286" s="20"/>
      <c r="D286" s="24">
        <v>27</v>
      </c>
      <c r="E286" s="16" t="str">
        <f>IF(A286&gt;0,CONCATENATE((VLOOKUP($A286,Inscription!$A$7:$G$146,3,FALSE)),"   ",(VLOOKUP($A286,Inscription!$A$7:$G$146,4,FALSE)))," ")</f>
        <v> </v>
      </c>
      <c r="F286" s="17"/>
      <c r="G286" s="103" t="str">
        <f>IF(A286&gt;0,(VLOOKUP($A286,Inscription!$A$7:$G$146,5,FALSE))," ")</f>
        <v> </v>
      </c>
      <c r="H286" s="5" t="str">
        <f>IF(A286&gt;0,(VLOOKUP($A286,Inscription!$A$7:$G$146,7,FALSE))," ")</f>
        <v> </v>
      </c>
      <c r="I286" s="7"/>
      <c r="J286" s="85"/>
      <c r="K286" s="81"/>
    </row>
    <row r="287" spans="1:11" ht="13.5">
      <c r="A287" s="125"/>
      <c r="C287" s="20"/>
      <c r="D287" s="24">
        <v>28</v>
      </c>
      <c r="E287" s="16" t="str">
        <f>IF(A287&gt;0,CONCATENATE((VLOOKUP($A287,Inscription!$A$7:$G$146,3,FALSE)),"   ",(VLOOKUP($A287,Inscription!$A$7:$G$146,4,FALSE)))," ")</f>
        <v> </v>
      </c>
      <c r="F287" s="17"/>
      <c r="G287" s="103" t="str">
        <f>IF(A287&gt;0,(VLOOKUP($A287,Inscription!$A$7:$G$146,5,FALSE))," ")</f>
        <v> </v>
      </c>
      <c r="H287" s="5" t="str">
        <f>IF(A287&gt;0,(VLOOKUP($A287,Inscription!$A$7:$G$146,7,FALSE))," ")</f>
        <v> </v>
      </c>
      <c r="I287" s="7"/>
      <c r="J287" s="85"/>
      <c r="K287" s="81"/>
    </row>
    <row r="288" spans="1:11" ht="13.5">
      <c r="A288" s="125"/>
      <c r="C288" s="20"/>
      <c r="D288" s="24">
        <v>29</v>
      </c>
      <c r="E288" s="16" t="str">
        <f>IF(A288&gt;0,CONCATENATE((VLOOKUP($A288,Inscription!$A$7:$G$146,3,FALSE)),"   ",(VLOOKUP($A288,Inscription!$A$7:$G$146,4,FALSE)))," ")</f>
        <v> </v>
      </c>
      <c r="F288" s="17"/>
      <c r="G288" s="103" t="str">
        <f>IF(A288&gt;0,(VLOOKUP($A288,Inscription!$A$7:$G$146,5,FALSE))," ")</f>
        <v> </v>
      </c>
      <c r="H288" s="5" t="str">
        <f>IF(A288&gt;0,(VLOOKUP($A288,Inscription!$A$7:$G$146,7,FALSE))," ")</f>
        <v> </v>
      </c>
      <c r="I288" s="7"/>
      <c r="J288" s="85"/>
      <c r="K288" s="81"/>
    </row>
    <row r="289" spans="1:11" ht="13.5">
      <c r="A289" s="125"/>
      <c r="C289" s="20"/>
      <c r="D289" s="24">
        <v>30</v>
      </c>
      <c r="E289" s="16" t="str">
        <f>IF(A289&gt;0,CONCATENATE((VLOOKUP($A289,Inscription!$A$7:$G$146,3,FALSE)),"   ",(VLOOKUP($A289,Inscription!$A$7:$G$146,4,FALSE)))," ")</f>
        <v> </v>
      </c>
      <c r="F289" s="17"/>
      <c r="G289" s="103" t="str">
        <f>IF(A289&gt;0,(VLOOKUP($A289,Inscription!$A$7:$G$146,5,FALSE))," ")</f>
        <v> </v>
      </c>
      <c r="H289" s="5" t="str">
        <f>IF(A289&gt;0,(VLOOKUP($A289,Inscription!$A$7:$G$146,7,FALSE))," ")</f>
        <v> </v>
      </c>
      <c r="I289" s="7"/>
      <c r="J289" s="85"/>
      <c r="K289" s="81"/>
    </row>
    <row r="290" spans="1:11" ht="13.5">
      <c r="A290" s="125"/>
      <c r="B290" s="28" t="s">
        <v>16</v>
      </c>
      <c r="C290" s="28">
        <f>EPR10</f>
        <v>0</v>
      </c>
      <c r="D290" s="24"/>
      <c r="E290" s="16"/>
      <c r="F290" s="29" t="s">
        <v>11</v>
      </c>
      <c r="G290" s="25">
        <f>CAT10</f>
        <v>0</v>
      </c>
      <c r="H290" s="5"/>
      <c r="I290" s="7"/>
      <c r="J290" s="85"/>
      <c r="K290" s="81"/>
    </row>
    <row r="291" spans="1:11" ht="12.75">
      <c r="A291" s="124" t="s">
        <v>12</v>
      </c>
      <c r="D291" s="11" t="s">
        <v>0</v>
      </c>
      <c r="E291" s="161" t="s">
        <v>10</v>
      </c>
      <c r="F291" s="162"/>
      <c r="G291" s="2" t="s">
        <v>1</v>
      </c>
      <c r="H291" s="2" t="s">
        <v>13</v>
      </c>
      <c r="I291" s="2" t="s">
        <v>7</v>
      </c>
      <c r="J291" s="83" t="s">
        <v>90</v>
      </c>
      <c r="K291" s="79" t="s">
        <v>91</v>
      </c>
    </row>
    <row r="292" spans="1:11" ht="13.5">
      <c r="A292" s="125"/>
      <c r="B292" s="126" t="s">
        <v>8</v>
      </c>
      <c r="C292" s="26">
        <f>DIST10</f>
        <v>0</v>
      </c>
      <c r="D292" s="24">
        <v>1</v>
      </c>
      <c r="E292" s="16" t="str">
        <f>IF(A292&gt;0,CONCATENATE((VLOOKUP($A292,Inscription!$A$7:$G$146,3,FALSE)),"   ",(VLOOKUP($A292,Inscription!$A$7:$G$146,4,FALSE)))," ")</f>
        <v> </v>
      </c>
      <c r="F292" s="17"/>
      <c r="G292" s="103" t="str">
        <f>IF(A292&gt;0,(VLOOKUP($A292,Inscription!$A$7:$G$146,5,FALSE))," ")</f>
        <v> </v>
      </c>
      <c r="H292" s="5" t="str">
        <f>IF(A292&gt;0,(VLOOKUP($A292,Inscription!$A$7:$G$146,7,FALSE))," ")</f>
        <v> </v>
      </c>
      <c r="I292" s="12"/>
      <c r="J292" s="84"/>
      <c r="K292" s="80"/>
    </row>
    <row r="293" spans="1:11" ht="13.5">
      <c r="A293" s="125"/>
      <c r="B293" s="127" t="s">
        <v>20</v>
      </c>
      <c r="C293" s="26"/>
      <c r="D293" s="24">
        <v>2</v>
      </c>
      <c r="E293" s="16" t="str">
        <f>IF(A293&gt;0,CONCATENATE((VLOOKUP($A293,Inscription!$A$7:$G$146,3,FALSE)),"   ",(VLOOKUP($A293,Inscription!$A$7:$G$146,4,FALSE)))," ")</f>
        <v> </v>
      </c>
      <c r="F293" s="17"/>
      <c r="G293" s="103" t="str">
        <f>IF(A293&gt;0,(VLOOKUP($A293,Inscription!$A$7:$G$146,5,FALSE))," ")</f>
        <v> </v>
      </c>
      <c r="H293" s="5" t="str">
        <f>IF(A293&gt;0,(VLOOKUP($A293,Inscription!$A$7:$G$146,7,FALSE))," ")</f>
        <v> </v>
      </c>
      <c r="I293" s="7"/>
      <c r="J293" s="85"/>
      <c r="K293" s="81"/>
    </row>
    <row r="294" spans="1:11" ht="13.5">
      <c r="A294" s="125"/>
      <c r="B294" s="127" t="s">
        <v>2</v>
      </c>
      <c r="C294" s="26">
        <f>COUNTA(A292:A321)</f>
        <v>0</v>
      </c>
      <c r="D294" s="24">
        <v>3</v>
      </c>
      <c r="E294" s="16" t="str">
        <f>IF(A294&gt;0,CONCATENATE((VLOOKUP($A294,Inscription!$A$7:$G$146,3,FALSE)),"   ",(VLOOKUP($A294,Inscription!$A$7:$G$146,4,FALSE)))," ")</f>
        <v> </v>
      </c>
      <c r="F294" s="17"/>
      <c r="G294" s="103" t="str">
        <f>IF(A294&gt;0,(VLOOKUP($A294,Inscription!$A$7:$G$146,5,FALSE))," ")</f>
        <v> </v>
      </c>
      <c r="H294" s="5" t="str">
        <f>IF(A294&gt;0,(VLOOKUP($A294,Inscription!$A$7:$G$146,7,FALSE))," ")</f>
        <v> </v>
      </c>
      <c r="I294" s="7"/>
      <c r="J294" s="85"/>
      <c r="K294" s="81"/>
    </row>
    <row r="295" spans="1:11" ht="13.5">
      <c r="A295" s="125"/>
      <c r="D295" s="24">
        <v>4</v>
      </c>
      <c r="E295" s="16" t="str">
        <f>IF(A295&gt;0,CONCATENATE((VLOOKUP($A295,Inscription!$A$7:$G$146,3,FALSE)),"   ",(VLOOKUP($A295,Inscription!$A$7:$G$146,4,FALSE)))," ")</f>
        <v> </v>
      </c>
      <c r="F295" s="17"/>
      <c r="G295" s="103" t="str">
        <f>IF(A295&gt;0,(VLOOKUP($A295,Inscription!$A$7:$G$146,5,FALSE))," ")</f>
        <v> </v>
      </c>
      <c r="H295" s="5" t="str">
        <f>IF(A295&gt;0,(VLOOKUP($A295,Inscription!$A$7:$G$146,7,FALSE))," ")</f>
        <v> </v>
      </c>
      <c r="I295" s="7"/>
      <c r="J295" s="85"/>
      <c r="K295" s="81"/>
    </row>
    <row r="296" spans="1:11" ht="13.5">
      <c r="A296" s="125"/>
      <c r="D296" s="24">
        <v>5</v>
      </c>
      <c r="E296" s="16" t="str">
        <f>IF(A296&gt;0,CONCATENATE((VLOOKUP($A296,Inscription!$A$7:$G$146,3,FALSE)),"   ",(VLOOKUP($A296,Inscription!$A$7:$G$146,4,FALSE)))," ")</f>
        <v> </v>
      </c>
      <c r="F296" s="17"/>
      <c r="G296" s="103" t="str">
        <f>IF(A296&gt;0,(VLOOKUP($A296,Inscription!$A$7:$G$146,5,FALSE))," ")</f>
        <v> </v>
      </c>
      <c r="H296" s="5" t="str">
        <f>IF(A296&gt;0,(VLOOKUP($A296,Inscription!$A$7:$G$146,7,FALSE))," ")</f>
        <v> </v>
      </c>
      <c r="I296" s="7"/>
      <c r="J296" s="85"/>
      <c r="K296" s="81"/>
    </row>
    <row r="297" spans="1:11" ht="13.5">
      <c r="A297" s="125"/>
      <c r="D297" s="24">
        <v>6</v>
      </c>
      <c r="E297" s="16" t="str">
        <f>IF(A297&gt;0,CONCATENATE((VLOOKUP($A297,Inscription!$A$7:$G$146,3,FALSE)),"   ",(VLOOKUP($A297,Inscription!$A$7:$G$146,4,FALSE)))," ")</f>
        <v> </v>
      </c>
      <c r="F297" s="17"/>
      <c r="G297" s="103" t="str">
        <f>IF(A297&gt;0,(VLOOKUP($A297,Inscription!$A$7:$G$146,5,FALSE))," ")</f>
        <v> </v>
      </c>
      <c r="H297" s="5" t="str">
        <f>IF(A297&gt;0,(VLOOKUP($A297,Inscription!$A$7:$G$146,7,FALSE))," ")</f>
        <v> </v>
      </c>
      <c r="I297" s="7"/>
      <c r="J297" s="85"/>
      <c r="K297" s="81"/>
    </row>
    <row r="298" spans="1:11" ht="13.5">
      <c r="A298" s="125"/>
      <c r="D298" s="24">
        <v>7</v>
      </c>
      <c r="E298" s="16" t="str">
        <f>IF(A298&gt;0,CONCATENATE((VLOOKUP($A298,Inscription!$A$7:$G$146,3,FALSE)),"   ",(VLOOKUP($A298,Inscription!$A$7:$G$146,4,FALSE)))," ")</f>
        <v> </v>
      </c>
      <c r="F298" s="17"/>
      <c r="G298" s="103" t="str">
        <f>IF(A298&gt;0,(VLOOKUP($A298,Inscription!$A$7:$G$146,5,FALSE))," ")</f>
        <v> </v>
      </c>
      <c r="H298" s="5" t="str">
        <f>IF(A298&gt;0,(VLOOKUP($A298,Inscription!$A$7:$G$146,7,FALSE))," ")</f>
        <v> </v>
      </c>
      <c r="I298" s="7"/>
      <c r="J298" s="85"/>
      <c r="K298" s="81"/>
    </row>
    <row r="299" spans="1:11" ht="13.5">
      <c r="A299" s="125"/>
      <c r="D299" s="24">
        <v>8</v>
      </c>
      <c r="E299" s="16" t="str">
        <f>IF(A299&gt;0,CONCATENATE((VLOOKUP($A299,Inscription!$A$7:$G$146,3,FALSE)),"   ",(VLOOKUP($A299,Inscription!$A$7:$G$146,4,FALSE)))," ")</f>
        <v> </v>
      </c>
      <c r="F299" s="17"/>
      <c r="G299" s="103" t="str">
        <f>IF(A299&gt;0,(VLOOKUP($A299,Inscription!$A$7:$G$146,5,FALSE))," ")</f>
        <v> </v>
      </c>
      <c r="H299" s="5" t="str">
        <f>IF(A299&gt;0,(VLOOKUP($A299,Inscription!$A$7:$G$146,7,FALSE))," ")</f>
        <v> </v>
      </c>
      <c r="I299" s="7"/>
      <c r="J299" s="85"/>
      <c r="K299" s="81"/>
    </row>
    <row r="300" spans="1:11" ht="13.5">
      <c r="A300" s="125"/>
      <c r="D300" s="24">
        <v>9</v>
      </c>
      <c r="E300" s="16" t="str">
        <f>IF(A300&gt;0,CONCATENATE((VLOOKUP($A300,Inscription!$A$7:$G$146,3,FALSE)),"   ",(VLOOKUP($A300,Inscription!$A$7:$G$146,4,FALSE)))," ")</f>
        <v> </v>
      </c>
      <c r="F300" s="17"/>
      <c r="G300" s="103" t="str">
        <f>IF(A300&gt;0,(VLOOKUP($A300,Inscription!$A$7:$G$146,5,FALSE))," ")</f>
        <v> </v>
      </c>
      <c r="H300" s="5" t="str">
        <f>IF(A300&gt;0,(VLOOKUP($A300,Inscription!$A$7:$G$146,7,FALSE))," ")</f>
        <v> </v>
      </c>
      <c r="I300" s="7"/>
      <c r="J300" s="85"/>
      <c r="K300" s="81"/>
    </row>
    <row r="301" spans="1:11" ht="13.5">
      <c r="A301" s="125"/>
      <c r="C301" s="20"/>
      <c r="D301" s="24">
        <v>10</v>
      </c>
      <c r="E301" s="16" t="str">
        <f>IF(A301&gt;0,CONCATENATE((VLOOKUP($A301,Inscription!$A$7:$G$146,3,FALSE)),"   ",(VLOOKUP($A301,Inscription!$A$7:$G$146,4,FALSE)))," ")</f>
        <v> </v>
      </c>
      <c r="F301" s="17"/>
      <c r="G301" s="103" t="str">
        <f>IF(A301&gt;0,(VLOOKUP($A301,Inscription!$A$7:$G$146,5,FALSE))," ")</f>
        <v> </v>
      </c>
      <c r="H301" s="5" t="str">
        <f>IF(A301&gt;0,(VLOOKUP($A301,Inscription!$A$7:$G$146,7,FALSE))," ")</f>
        <v> </v>
      </c>
      <c r="I301" s="7"/>
      <c r="J301" s="85"/>
      <c r="K301" s="81"/>
    </row>
    <row r="302" spans="1:11" ht="13.5">
      <c r="A302" s="125"/>
      <c r="C302" s="20"/>
      <c r="D302" s="24">
        <v>11</v>
      </c>
      <c r="E302" s="16" t="str">
        <f>IF(A302&gt;0,CONCATENATE((VLOOKUP($A302,Inscription!$A$7:$G$146,3,FALSE)),"   ",(VLOOKUP($A302,Inscription!$A$7:$G$146,4,FALSE)))," ")</f>
        <v> </v>
      </c>
      <c r="F302" s="17"/>
      <c r="G302" s="103" t="str">
        <f>IF(A302&gt;0,(VLOOKUP($A302,Inscription!$A$7:$G$146,5,FALSE))," ")</f>
        <v> </v>
      </c>
      <c r="H302" s="5" t="str">
        <f>IF(A302&gt;0,(VLOOKUP($A302,Inscription!$A$7:$G$146,7,FALSE))," ")</f>
        <v> </v>
      </c>
      <c r="I302" s="7"/>
      <c r="J302" s="85"/>
      <c r="K302" s="81"/>
    </row>
    <row r="303" spans="1:11" ht="13.5">
      <c r="A303" s="125"/>
      <c r="C303" s="20"/>
      <c r="D303" s="24">
        <v>12</v>
      </c>
      <c r="E303" s="16" t="str">
        <f>IF(A303&gt;0,CONCATENATE((VLOOKUP($A303,Inscription!$A$7:$G$146,3,FALSE)),"   ",(VLOOKUP($A303,Inscription!$A$7:$G$146,4,FALSE)))," ")</f>
        <v> </v>
      </c>
      <c r="F303" s="17"/>
      <c r="G303" s="103" t="str">
        <f>IF(A303&gt;0,(VLOOKUP($A303,Inscription!$A$7:$G$146,5,FALSE))," ")</f>
        <v> </v>
      </c>
      <c r="H303" s="5" t="str">
        <f>IF(A303&gt;0,(VLOOKUP($A303,Inscription!$A$7:$G$146,7,FALSE))," ")</f>
        <v> </v>
      </c>
      <c r="I303" s="7"/>
      <c r="J303" s="85"/>
      <c r="K303" s="81"/>
    </row>
    <row r="304" spans="1:11" ht="13.5">
      <c r="A304" s="125"/>
      <c r="C304" s="20"/>
      <c r="D304" s="24">
        <v>13</v>
      </c>
      <c r="E304" s="16" t="str">
        <f>IF(A304&gt;0,CONCATENATE((VLOOKUP($A304,Inscription!$A$7:$G$146,3,FALSE)),"   ",(VLOOKUP($A304,Inscription!$A$7:$G$146,4,FALSE)))," ")</f>
        <v> </v>
      </c>
      <c r="F304" s="17"/>
      <c r="G304" s="103" t="str">
        <f>IF(A304&gt;0,(VLOOKUP($A304,Inscription!$A$7:$G$146,5,FALSE))," ")</f>
        <v> </v>
      </c>
      <c r="H304" s="5" t="str">
        <f>IF(A304&gt;0,(VLOOKUP($A304,Inscription!$A$7:$G$146,7,FALSE))," ")</f>
        <v> </v>
      </c>
      <c r="I304" s="7"/>
      <c r="J304" s="85"/>
      <c r="K304" s="81"/>
    </row>
    <row r="305" spans="1:11" ht="13.5">
      <c r="A305" s="125"/>
      <c r="C305" s="20"/>
      <c r="D305" s="24">
        <v>14</v>
      </c>
      <c r="E305" s="16" t="str">
        <f>IF(A305&gt;0,CONCATENATE((VLOOKUP($A305,Inscription!$A$7:$G$146,3,FALSE)),"   ",(VLOOKUP($A305,Inscription!$A$7:$G$146,4,FALSE)))," ")</f>
        <v> </v>
      </c>
      <c r="F305" s="17"/>
      <c r="G305" s="103" t="str">
        <f>IF(A305&gt;0,(VLOOKUP($A305,Inscription!$A$7:$G$146,5,FALSE))," ")</f>
        <v> </v>
      </c>
      <c r="H305" s="5" t="str">
        <f>IF(A305&gt;0,(VLOOKUP($A305,Inscription!$A$7:$G$146,7,FALSE))," ")</f>
        <v> </v>
      </c>
      <c r="I305" s="7"/>
      <c r="J305" s="85"/>
      <c r="K305" s="81"/>
    </row>
    <row r="306" spans="1:11" ht="13.5">
      <c r="A306" s="125"/>
      <c r="C306" s="20"/>
      <c r="D306" s="24">
        <v>15</v>
      </c>
      <c r="E306" s="16" t="str">
        <f>IF(A306&gt;0,CONCATENATE((VLOOKUP($A306,Inscription!$A$7:$G$146,3,FALSE)),"   ",(VLOOKUP($A306,Inscription!$A$7:$G$146,4,FALSE)))," ")</f>
        <v> </v>
      </c>
      <c r="F306" s="17"/>
      <c r="G306" s="103" t="str">
        <f>IF(A306&gt;0,(VLOOKUP($A306,Inscription!$A$7:$G$146,5,FALSE))," ")</f>
        <v> </v>
      </c>
      <c r="H306" s="5" t="str">
        <f>IF(A306&gt;0,(VLOOKUP($A306,Inscription!$A$7:$G$146,7,FALSE))," ")</f>
        <v> </v>
      </c>
      <c r="I306" s="7"/>
      <c r="J306" s="85"/>
      <c r="K306" s="81"/>
    </row>
    <row r="307" spans="1:11" ht="13.5">
      <c r="A307" s="125"/>
      <c r="C307" s="20"/>
      <c r="D307" s="24">
        <v>16</v>
      </c>
      <c r="E307" s="16" t="str">
        <f>IF(A307&gt;0,CONCATENATE((VLOOKUP($A307,Inscription!$A$7:$G$146,3,FALSE)),"   ",(VLOOKUP($A307,Inscription!$A$7:$G$146,4,FALSE)))," ")</f>
        <v> </v>
      </c>
      <c r="F307" s="17"/>
      <c r="G307" s="103" t="str">
        <f>IF(A307&gt;0,(VLOOKUP($A307,Inscription!$A$7:$G$146,5,FALSE))," ")</f>
        <v> </v>
      </c>
      <c r="H307" s="5" t="str">
        <f>IF(A307&gt;0,(VLOOKUP($A307,Inscription!$A$7:$G$146,7,FALSE))," ")</f>
        <v> </v>
      </c>
      <c r="I307" s="7"/>
      <c r="J307" s="85"/>
      <c r="K307" s="81"/>
    </row>
    <row r="308" spans="1:11" ht="13.5">
      <c r="A308" s="125"/>
      <c r="C308" s="20"/>
      <c r="D308" s="24">
        <v>17</v>
      </c>
      <c r="E308" s="16" t="str">
        <f>IF(A308&gt;0,CONCATENATE((VLOOKUP($A308,Inscription!$A$7:$G$146,3,FALSE)),"   ",(VLOOKUP($A308,Inscription!$A$7:$G$146,4,FALSE)))," ")</f>
        <v> </v>
      </c>
      <c r="F308" s="17"/>
      <c r="G308" s="103" t="str">
        <f>IF(A308&gt;0,(VLOOKUP($A308,Inscription!$A$7:$G$146,5,FALSE))," ")</f>
        <v> </v>
      </c>
      <c r="H308" s="5" t="str">
        <f>IF(A308&gt;0,(VLOOKUP($A308,Inscription!$A$7:$G$146,7,FALSE))," ")</f>
        <v> </v>
      </c>
      <c r="I308" s="7"/>
      <c r="J308" s="85"/>
      <c r="K308" s="81"/>
    </row>
    <row r="309" spans="1:11" ht="13.5">
      <c r="A309" s="125"/>
      <c r="C309" s="20"/>
      <c r="D309" s="24">
        <v>18</v>
      </c>
      <c r="E309" s="16" t="str">
        <f>IF(A309&gt;0,CONCATENATE((VLOOKUP($A309,Inscription!$A$7:$G$146,3,FALSE)),"   ",(VLOOKUP($A309,Inscription!$A$7:$G$146,4,FALSE)))," ")</f>
        <v> </v>
      </c>
      <c r="F309" s="17"/>
      <c r="G309" s="103" t="str">
        <f>IF(A309&gt;0,(VLOOKUP($A309,Inscription!$A$7:$G$146,5,FALSE))," ")</f>
        <v> </v>
      </c>
      <c r="H309" s="5" t="str">
        <f>IF(A309&gt;0,(VLOOKUP($A309,Inscription!$A$7:$G$146,7,FALSE))," ")</f>
        <v> </v>
      </c>
      <c r="I309" s="7"/>
      <c r="J309" s="85"/>
      <c r="K309" s="81"/>
    </row>
    <row r="310" spans="1:11" ht="13.5">
      <c r="A310" s="125"/>
      <c r="C310" s="20"/>
      <c r="D310" s="24">
        <v>19</v>
      </c>
      <c r="E310" s="16" t="str">
        <f>IF(A310&gt;0,CONCATENATE((VLOOKUP($A310,Inscription!$A$7:$G$146,3,FALSE)),"   ",(VLOOKUP($A310,Inscription!$A$7:$G$146,4,FALSE)))," ")</f>
        <v> </v>
      </c>
      <c r="F310" s="17"/>
      <c r="G310" s="103" t="str">
        <f>IF(A310&gt;0,(VLOOKUP($A310,Inscription!$A$7:$G$146,5,FALSE))," ")</f>
        <v> </v>
      </c>
      <c r="H310" s="5" t="str">
        <f>IF(A310&gt;0,(VLOOKUP($A310,Inscription!$A$7:$G$146,7,FALSE))," ")</f>
        <v> </v>
      </c>
      <c r="I310" s="7"/>
      <c r="J310" s="85"/>
      <c r="K310" s="81"/>
    </row>
    <row r="311" spans="1:11" ht="13.5">
      <c r="A311" s="125"/>
      <c r="C311" s="20"/>
      <c r="D311" s="24">
        <v>20</v>
      </c>
      <c r="E311" s="16" t="str">
        <f>IF(A311&gt;0,CONCATENATE((VLOOKUP($A311,Inscription!$A$7:$G$146,3,FALSE)),"   ",(VLOOKUP($A311,Inscription!$A$7:$G$146,4,FALSE)))," ")</f>
        <v> </v>
      </c>
      <c r="F311" s="17"/>
      <c r="G311" s="103" t="str">
        <f>IF(A311&gt;0,(VLOOKUP($A311,Inscription!$A$7:$G$146,5,FALSE))," ")</f>
        <v> </v>
      </c>
      <c r="H311" s="5" t="str">
        <f>IF(A311&gt;0,(VLOOKUP($A311,Inscription!$A$7:$G$146,7,FALSE))," ")</f>
        <v> </v>
      </c>
      <c r="I311" s="7"/>
      <c r="J311" s="85"/>
      <c r="K311" s="81"/>
    </row>
    <row r="312" spans="1:11" ht="13.5">
      <c r="A312" s="125"/>
      <c r="C312" s="20"/>
      <c r="D312" s="24">
        <v>21</v>
      </c>
      <c r="E312" s="16" t="str">
        <f>IF(A312&gt;0,CONCATENATE((VLOOKUP($A312,Inscription!$A$7:$G$146,3,FALSE)),"   ",(VLOOKUP($A312,Inscription!$A$7:$G$146,4,FALSE)))," ")</f>
        <v> </v>
      </c>
      <c r="F312" s="17"/>
      <c r="G312" s="103" t="str">
        <f>IF(A312&gt;0,(VLOOKUP($A312,Inscription!$A$7:$G$146,5,FALSE))," ")</f>
        <v> </v>
      </c>
      <c r="H312" s="5" t="str">
        <f>IF(A312&gt;0,(VLOOKUP($A312,Inscription!$A$7:$G$146,7,FALSE))," ")</f>
        <v> </v>
      </c>
      <c r="I312" s="7"/>
      <c r="J312" s="85"/>
      <c r="K312" s="81"/>
    </row>
    <row r="313" spans="1:11" ht="13.5">
      <c r="A313" s="125"/>
      <c r="C313" s="20"/>
      <c r="D313" s="24">
        <v>22</v>
      </c>
      <c r="E313" s="16" t="str">
        <f>IF(A313&gt;0,CONCATENATE((VLOOKUP($A313,Inscription!$A$7:$G$146,3,FALSE)),"   ",(VLOOKUP($A313,Inscription!$A$7:$G$146,4,FALSE)))," ")</f>
        <v> </v>
      </c>
      <c r="F313" s="17"/>
      <c r="G313" s="103" t="str">
        <f>IF(A313&gt;0,(VLOOKUP($A313,Inscription!$A$7:$G$146,5,FALSE))," ")</f>
        <v> </v>
      </c>
      <c r="H313" s="5" t="str">
        <f>IF(A313&gt;0,(VLOOKUP($A313,Inscription!$A$7:$G$146,7,FALSE))," ")</f>
        <v> </v>
      </c>
      <c r="I313" s="7"/>
      <c r="J313" s="85"/>
      <c r="K313" s="81"/>
    </row>
    <row r="314" spans="1:11" ht="13.5">
      <c r="A314" s="125"/>
      <c r="C314" s="20"/>
      <c r="D314" s="24">
        <v>23</v>
      </c>
      <c r="E314" s="16" t="str">
        <f>IF(A314&gt;0,CONCATENATE((VLOOKUP($A314,Inscription!$A$7:$G$146,3,FALSE)),"   ",(VLOOKUP($A314,Inscription!$A$7:$G$146,4,FALSE)))," ")</f>
        <v> </v>
      </c>
      <c r="F314" s="17"/>
      <c r="G314" s="103" t="str">
        <f>IF(A314&gt;0,(VLOOKUP($A314,Inscription!$A$7:$G$146,5,FALSE))," ")</f>
        <v> </v>
      </c>
      <c r="H314" s="5" t="str">
        <f>IF(A314&gt;0,(VLOOKUP($A314,Inscription!$A$7:$G$146,7,FALSE))," ")</f>
        <v> </v>
      </c>
      <c r="I314" s="7"/>
      <c r="J314" s="85"/>
      <c r="K314" s="81"/>
    </row>
    <row r="315" spans="1:11" ht="13.5">
      <c r="A315" s="125"/>
      <c r="C315" s="20"/>
      <c r="D315" s="24">
        <v>24</v>
      </c>
      <c r="E315" s="16" t="str">
        <f>IF(A315&gt;0,CONCATENATE((VLOOKUP($A315,Inscription!$A$7:$G$146,3,FALSE)),"   ",(VLOOKUP($A315,Inscription!$A$7:$G$146,4,FALSE)))," ")</f>
        <v> </v>
      </c>
      <c r="F315" s="17"/>
      <c r="G315" s="103" t="str">
        <f>IF(A315&gt;0,(VLOOKUP($A315,Inscription!$A$7:$G$146,5,FALSE))," ")</f>
        <v> </v>
      </c>
      <c r="H315" s="5" t="str">
        <f>IF(A315&gt;0,(VLOOKUP($A315,Inscription!$A$7:$G$146,7,FALSE))," ")</f>
        <v> </v>
      </c>
      <c r="I315" s="7"/>
      <c r="J315" s="85"/>
      <c r="K315" s="81"/>
    </row>
    <row r="316" spans="1:11" ht="13.5">
      <c r="A316" s="125"/>
      <c r="C316" s="20"/>
      <c r="D316" s="24">
        <v>25</v>
      </c>
      <c r="E316" s="16" t="str">
        <f>IF(A316&gt;0,CONCATENATE((VLOOKUP($A316,Inscription!$A$7:$G$146,3,FALSE)),"   ",(VLOOKUP($A316,Inscription!$A$7:$G$146,4,FALSE)))," ")</f>
        <v> </v>
      </c>
      <c r="F316" s="17"/>
      <c r="G316" s="103" t="str">
        <f>IF(A316&gt;0,(VLOOKUP($A316,Inscription!$A$7:$G$146,5,FALSE))," ")</f>
        <v> </v>
      </c>
      <c r="H316" s="5" t="str">
        <f>IF(A316&gt;0,(VLOOKUP($A316,Inscription!$A$7:$G$146,7,FALSE))," ")</f>
        <v> </v>
      </c>
      <c r="I316" s="7"/>
      <c r="J316" s="85"/>
      <c r="K316" s="81"/>
    </row>
    <row r="317" spans="1:11" ht="13.5">
      <c r="A317" s="125"/>
      <c r="C317" s="20"/>
      <c r="D317" s="24">
        <v>26</v>
      </c>
      <c r="E317" s="16" t="str">
        <f>IF(A317&gt;0,CONCATENATE((VLOOKUP($A317,Inscription!$A$7:$G$146,3,FALSE)),"   ",(VLOOKUP($A317,Inscription!$A$7:$G$146,4,FALSE)))," ")</f>
        <v> </v>
      </c>
      <c r="F317" s="17"/>
      <c r="G317" s="103" t="str">
        <f>IF(A317&gt;0,(VLOOKUP($A317,Inscription!$A$7:$G$146,5,FALSE))," ")</f>
        <v> </v>
      </c>
      <c r="H317" s="5" t="str">
        <f>IF(A317&gt;0,(VLOOKUP($A317,Inscription!$A$7:$G$146,7,FALSE))," ")</f>
        <v> </v>
      </c>
      <c r="I317" s="7"/>
      <c r="J317" s="85"/>
      <c r="K317" s="81"/>
    </row>
    <row r="318" spans="1:11" ht="13.5">
      <c r="A318" s="125"/>
      <c r="C318" s="20"/>
      <c r="D318" s="24">
        <v>27</v>
      </c>
      <c r="E318" s="16" t="str">
        <f>IF(A318&gt;0,CONCATENATE((VLOOKUP($A318,Inscription!$A$7:$G$146,3,FALSE)),"   ",(VLOOKUP($A318,Inscription!$A$7:$G$146,4,FALSE)))," ")</f>
        <v> </v>
      </c>
      <c r="F318" s="17"/>
      <c r="G318" s="103" t="str">
        <f>IF(A318&gt;0,(VLOOKUP($A318,Inscription!$A$7:$G$146,5,FALSE))," ")</f>
        <v> </v>
      </c>
      <c r="H318" s="5" t="str">
        <f>IF(A318&gt;0,(VLOOKUP($A318,Inscription!$A$7:$G$146,7,FALSE))," ")</f>
        <v> </v>
      </c>
      <c r="I318" s="7"/>
      <c r="J318" s="85"/>
      <c r="K318" s="81"/>
    </row>
    <row r="319" spans="1:11" ht="13.5">
      <c r="A319" s="125"/>
      <c r="C319" s="20"/>
      <c r="D319" s="24">
        <v>28</v>
      </c>
      <c r="E319" s="16" t="str">
        <f>IF(A319&gt;0,CONCATENATE((VLOOKUP($A319,Inscription!$A$7:$G$146,3,FALSE)),"   ",(VLOOKUP($A319,Inscription!$A$7:$G$146,4,FALSE)))," ")</f>
        <v> </v>
      </c>
      <c r="F319" s="17"/>
      <c r="G319" s="103" t="str">
        <f>IF(A319&gt;0,(VLOOKUP($A319,Inscription!$A$7:$G$146,5,FALSE))," ")</f>
        <v> </v>
      </c>
      <c r="H319" s="5" t="str">
        <f>IF(A319&gt;0,(VLOOKUP($A319,Inscription!$A$7:$G$146,7,FALSE))," ")</f>
        <v> </v>
      </c>
      <c r="I319" s="7"/>
      <c r="J319" s="85"/>
      <c r="K319" s="81"/>
    </row>
    <row r="320" spans="1:11" ht="13.5">
      <c r="A320" s="125"/>
      <c r="C320" s="20"/>
      <c r="D320" s="24">
        <v>29</v>
      </c>
      <c r="E320" s="16" t="str">
        <f>IF(A320&gt;0,CONCATENATE((VLOOKUP($A320,Inscription!$A$7:$G$146,3,FALSE)),"   ",(VLOOKUP($A320,Inscription!$A$7:$G$146,4,FALSE)))," ")</f>
        <v> </v>
      </c>
      <c r="F320" s="17"/>
      <c r="G320" s="103" t="str">
        <f>IF(A320&gt;0,(VLOOKUP($A320,Inscription!$A$7:$G$146,5,FALSE))," ")</f>
        <v> </v>
      </c>
      <c r="H320" s="5" t="str">
        <f>IF(A320&gt;0,(VLOOKUP($A320,Inscription!$A$7:$G$146,7,FALSE))," ")</f>
        <v> </v>
      </c>
      <c r="I320" s="7"/>
      <c r="J320" s="85"/>
      <c r="K320" s="81"/>
    </row>
    <row r="321" spans="1:11" ht="13.5">
      <c r="A321" s="125"/>
      <c r="C321" s="20"/>
      <c r="D321" s="24">
        <v>30</v>
      </c>
      <c r="E321" s="16" t="str">
        <f>IF(A321&gt;0,CONCATENATE((VLOOKUP($A321,Inscription!$A$7:$G$146,3,FALSE)),"   ",(VLOOKUP($A321,Inscription!$A$7:$G$146,4,FALSE)))," ")</f>
        <v> </v>
      </c>
      <c r="F321" s="17"/>
      <c r="G321" s="103" t="str">
        <f>IF(A321&gt;0,(VLOOKUP($A321,Inscription!$A$7:$G$146,5,FALSE))," ")</f>
        <v> </v>
      </c>
      <c r="H321" s="5" t="str">
        <f>IF(A321&gt;0,(VLOOKUP($A321,Inscription!$A$7:$G$146,7,FALSE))," ")</f>
        <v> </v>
      </c>
      <c r="I321" s="7"/>
      <c r="J321" s="85"/>
      <c r="K321" s="81"/>
    </row>
    <row r="322" spans="1:11" ht="13.5">
      <c r="A322" s="125"/>
      <c r="B322" s="28" t="s">
        <v>16</v>
      </c>
      <c r="C322" s="28">
        <f>EPR11</f>
        <v>0</v>
      </c>
      <c r="D322" s="24"/>
      <c r="E322" s="16"/>
      <c r="F322" s="29" t="s">
        <v>11</v>
      </c>
      <c r="G322" s="25">
        <f>CAT11</f>
        <v>0</v>
      </c>
      <c r="H322" s="5"/>
      <c r="I322" s="7"/>
      <c r="J322" s="85"/>
      <c r="K322" s="81"/>
    </row>
    <row r="323" spans="1:11" ht="12.75">
      <c r="A323" s="124" t="s">
        <v>12</v>
      </c>
      <c r="D323" s="11" t="s">
        <v>0</v>
      </c>
      <c r="E323" s="161" t="s">
        <v>10</v>
      </c>
      <c r="F323" s="162"/>
      <c r="G323" s="2" t="s">
        <v>1</v>
      </c>
      <c r="H323" s="2" t="s">
        <v>13</v>
      </c>
      <c r="I323" s="2" t="s">
        <v>7</v>
      </c>
      <c r="J323" s="83" t="s">
        <v>90</v>
      </c>
      <c r="K323" s="79" t="s">
        <v>91</v>
      </c>
    </row>
    <row r="324" spans="1:11" ht="13.5">
      <c r="A324" s="125"/>
      <c r="B324" s="126" t="s">
        <v>8</v>
      </c>
      <c r="C324" s="26">
        <f>DIST11</f>
        <v>0</v>
      </c>
      <c r="D324" s="24">
        <v>1</v>
      </c>
      <c r="E324" s="16" t="str">
        <f>IF(A324&gt;0,CONCATENATE((VLOOKUP($A324,Inscription!$A$7:$G$146,3,FALSE)),"   ",(VLOOKUP($A324,Inscription!$A$7:$G$146,4,FALSE)))," ")</f>
        <v> </v>
      </c>
      <c r="F324" s="17"/>
      <c r="G324" s="103" t="str">
        <f>IF(A324&gt;0,(VLOOKUP($A324,Inscription!$A$7:$G$146,5,FALSE))," ")</f>
        <v> </v>
      </c>
      <c r="H324" s="5" t="str">
        <f>IF(A324&gt;0,(VLOOKUP($A324,Inscription!$A$7:$G$146,7,FALSE))," ")</f>
        <v> </v>
      </c>
      <c r="I324" s="12"/>
      <c r="J324" s="84"/>
      <c r="K324" s="80"/>
    </row>
    <row r="325" spans="1:11" ht="13.5">
      <c r="A325" s="125"/>
      <c r="B325" s="127" t="s">
        <v>20</v>
      </c>
      <c r="C325" s="26"/>
      <c r="D325" s="24">
        <v>2</v>
      </c>
      <c r="E325" s="16" t="str">
        <f>IF(A325&gt;0,CONCATENATE((VLOOKUP($A325,Inscription!$A$7:$G$146,3,FALSE)),"   ",(VLOOKUP($A325,Inscription!$A$7:$G$146,4,FALSE)))," ")</f>
        <v> </v>
      </c>
      <c r="F325" s="17"/>
      <c r="G325" s="103" t="str">
        <f>IF(A325&gt;0,(VLOOKUP($A325,Inscription!$A$7:$G$146,5,FALSE))," ")</f>
        <v> </v>
      </c>
      <c r="H325" s="5" t="str">
        <f>IF(A325&gt;0,(VLOOKUP($A325,Inscription!$A$7:$G$146,7,FALSE))," ")</f>
        <v> </v>
      </c>
      <c r="I325" s="7"/>
      <c r="J325" s="85"/>
      <c r="K325" s="81"/>
    </row>
    <row r="326" spans="1:11" ht="13.5">
      <c r="A326" s="125"/>
      <c r="B326" s="127" t="s">
        <v>2</v>
      </c>
      <c r="C326" s="26">
        <f>COUNTA(A324:A353)</f>
        <v>0</v>
      </c>
      <c r="D326" s="24">
        <v>3</v>
      </c>
      <c r="E326" s="16" t="str">
        <f>IF(A326&gt;0,CONCATENATE((VLOOKUP($A326,Inscription!$A$7:$G$146,3,FALSE)),"   ",(VLOOKUP($A326,Inscription!$A$7:$G$146,4,FALSE)))," ")</f>
        <v> </v>
      </c>
      <c r="F326" s="17"/>
      <c r="G326" s="103" t="str">
        <f>IF(A326&gt;0,(VLOOKUP($A326,Inscription!$A$7:$G$146,5,FALSE))," ")</f>
        <v> </v>
      </c>
      <c r="H326" s="5" t="str">
        <f>IF(A326&gt;0,(VLOOKUP($A326,Inscription!$A$7:$G$146,7,FALSE))," ")</f>
        <v> </v>
      </c>
      <c r="I326" s="7"/>
      <c r="J326" s="85"/>
      <c r="K326" s="81"/>
    </row>
    <row r="327" spans="1:11" ht="13.5">
      <c r="A327" s="125"/>
      <c r="D327" s="24">
        <v>4</v>
      </c>
      <c r="E327" s="16" t="str">
        <f>IF(A327&gt;0,CONCATENATE((VLOOKUP($A327,Inscription!$A$7:$G$146,3,FALSE)),"   ",(VLOOKUP($A327,Inscription!$A$7:$G$146,4,FALSE)))," ")</f>
        <v> </v>
      </c>
      <c r="F327" s="17"/>
      <c r="G327" s="103" t="str">
        <f>IF(A327&gt;0,(VLOOKUP($A327,Inscription!$A$7:$G$146,5,FALSE))," ")</f>
        <v> </v>
      </c>
      <c r="H327" s="5" t="str">
        <f>IF(A327&gt;0,(VLOOKUP($A327,Inscription!$A$7:$G$146,7,FALSE))," ")</f>
        <v> </v>
      </c>
      <c r="I327" s="7"/>
      <c r="J327" s="85"/>
      <c r="K327" s="81"/>
    </row>
    <row r="328" spans="1:11" ht="13.5">
      <c r="A328" s="125"/>
      <c r="D328" s="24">
        <v>5</v>
      </c>
      <c r="E328" s="16" t="str">
        <f>IF(A328&gt;0,CONCATENATE((VLOOKUP($A328,Inscription!$A$7:$G$146,3,FALSE)),"   ",(VLOOKUP($A328,Inscription!$A$7:$G$146,4,FALSE)))," ")</f>
        <v> </v>
      </c>
      <c r="F328" s="17"/>
      <c r="G328" s="103" t="str">
        <f>IF(A328&gt;0,(VLOOKUP($A328,Inscription!$A$7:$G$146,5,FALSE))," ")</f>
        <v> </v>
      </c>
      <c r="H328" s="5" t="str">
        <f>IF(A328&gt;0,(VLOOKUP($A328,Inscription!$A$7:$G$146,7,FALSE))," ")</f>
        <v> </v>
      </c>
      <c r="I328" s="7"/>
      <c r="J328" s="85"/>
      <c r="K328" s="81"/>
    </row>
    <row r="329" spans="1:11" ht="13.5">
      <c r="A329" s="125"/>
      <c r="D329" s="24">
        <v>6</v>
      </c>
      <c r="E329" s="16" t="str">
        <f>IF(A329&gt;0,CONCATENATE((VLOOKUP($A329,Inscription!$A$7:$G$146,3,FALSE)),"   ",(VLOOKUP($A329,Inscription!$A$7:$G$146,4,FALSE)))," ")</f>
        <v> </v>
      </c>
      <c r="F329" s="17"/>
      <c r="G329" s="103" t="str">
        <f>IF(A329&gt;0,(VLOOKUP($A329,Inscription!$A$7:$G$146,5,FALSE))," ")</f>
        <v> </v>
      </c>
      <c r="H329" s="5" t="str">
        <f>IF(A329&gt;0,(VLOOKUP($A329,Inscription!$A$7:$G$146,7,FALSE))," ")</f>
        <v> </v>
      </c>
      <c r="I329" s="7"/>
      <c r="J329" s="85"/>
      <c r="K329" s="81"/>
    </row>
    <row r="330" spans="1:11" ht="13.5">
      <c r="A330" s="125"/>
      <c r="C330" s="20"/>
      <c r="D330" s="24">
        <v>7</v>
      </c>
      <c r="E330" s="16" t="str">
        <f>IF(A330&gt;0,CONCATENATE((VLOOKUP($A330,Inscription!$A$7:$G$146,3,FALSE)),"   ",(VLOOKUP($A330,Inscription!$A$7:$G$146,4,FALSE)))," ")</f>
        <v> </v>
      </c>
      <c r="F330" s="17"/>
      <c r="G330" s="103" t="str">
        <f>IF(A330&gt;0,(VLOOKUP($A330,Inscription!$A$7:$G$146,5,FALSE))," ")</f>
        <v> </v>
      </c>
      <c r="H330" s="5" t="str">
        <f>IF(A330&gt;0,(VLOOKUP($A330,Inscription!$A$7:$G$146,7,FALSE))," ")</f>
        <v> </v>
      </c>
      <c r="I330" s="7"/>
      <c r="J330" s="85"/>
      <c r="K330" s="81"/>
    </row>
    <row r="331" spans="1:11" ht="13.5">
      <c r="A331" s="125"/>
      <c r="D331" s="24">
        <v>8</v>
      </c>
      <c r="E331" s="16" t="str">
        <f>IF(A331&gt;0,CONCATENATE((VLOOKUP($A331,Inscription!$A$7:$G$146,3,FALSE)),"   ",(VLOOKUP($A331,Inscription!$A$7:$G$146,4,FALSE)))," ")</f>
        <v> </v>
      </c>
      <c r="F331" s="17"/>
      <c r="G331" s="103" t="str">
        <f>IF(A331&gt;0,(VLOOKUP($A331,Inscription!$A$7:$G$146,5,FALSE))," ")</f>
        <v> </v>
      </c>
      <c r="H331" s="5" t="str">
        <f>IF(A331&gt;0,(VLOOKUP($A331,Inscription!$A$7:$G$146,7,FALSE))," ")</f>
        <v> </v>
      </c>
      <c r="I331" s="7"/>
      <c r="J331" s="85"/>
      <c r="K331" s="81"/>
    </row>
    <row r="332" spans="1:11" ht="13.5">
      <c r="A332" s="125"/>
      <c r="D332" s="24">
        <v>9</v>
      </c>
      <c r="E332" s="16" t="str">
        <f>IF(A332&gt;0,CONCATENATE((VLOOKUP($A332,Inscription!$A$7:$G$146,3,FALSE)),"   ",(VLOOKUP($A332,Inscription!$A$7:$G$146,4,FALSE)))," ")</f>
        <v> </v>
      </c>
      <c r="F332" s="17"/>
      <c r="G332" s="103" t="str">
        <f>IF(A332&gt;0,(VLOOKUP($A332,Inscription!$A$7:$G$146,5,FALSE))," ")</f>
        <v> </v>
      </c>
      <c r="H332" s="5" t="str">
        <f>IF(A332&gt;0,(VLOOKUP($A332,Inscription!$A$7:$G$146,7,FALSE))," ")</f>
        <v> </v>
      </c>
      <c r="I332" s="7"/>
      <c r="J332" s="85"/>
      <c r="K332" s="81"/>
    </row>
    <row r="333" spans="1:11" ht="13.5">
      <c r="A333" s="125"/>
      <c r="D333" s="24">
        <v>10</v>
      </c>
      <c r="E333" s="16" t="str">
        <f>IF(A333&gt;0,CONCATENATE((VLOOKUP($A333,Inscription!$A$7:$G$146,3,FALSE)),"   ",(VLOOKUP($A333,Inscription!$A$7:$G$146,4,FALSE)))," ")</f>
        <v> </v>
      </c>
      <c r="F333" s="17"/>
      <c r="G333" s="103" t="str">
        <f>IF(A333&gt;0,(VLOOKUP($A333,Inscription!$A$7:$G$146,5,FALSE))," ")</f>
        <v> </v>
      </c>
      <c r="H333" s="5" t="str">
        <f>IF(A333&gt;0,(VLOOKUP($A333,Inscription!$A$7:$G$146,7,FALSE))," ")</f>
        <v> </v>
      </c>
      <c r="I333" s="7"/>
      <c r="J333" s="85"/>
      <c r="K333" s="81"/>
    </row>
    <row r="334" spans="1:11" ht="13.5">
      <c r="A334" s="125"/>
      <c r="C334" s="20"/>
      <c r="D334" s="24">
        <v>11</v>
      </c>
      <c r="E334" s="16" t="str">
        <f>IF(A334&gt;0,CONCATENATE((VLOOKUP($A334,Inscription!$A$7:$G$146,3,FALSE)),"   ",(VLOOKUP($A334,Inscription!$A$7:$G$146,4,FALSE)))," ")</f>
        <v> </v>
      </c>
      <c r="F334" s="17"/>
      <c r="G334" s="103" t="str">
        <f>IF(A334&gt;0,(VLOOKUP($A334,Inscription!$A$7:$G$146,5,FALSE))," ")</f>
        <v> </v>
      </c>
      <c r="H334" s="5" t="str">
        <f>IF(A334&gt;0,(VLOOKUP($A334,Inscription!$A$7:$G$146,7,FALSE))," ")</f>
        <v> </v>
      </c>
      <c r="I334" s="7"/>
      <c r="J334" s="85"/>
      <c r="K334" s="81"/>
    </row>
    <row r="335" spans="1:11" ht="13.5">
      <c r="A335" s="125"/>
      <c r="C335" s="20"/>
      <c r="D335" s="24">
        <v>12</v>
      </c>
      <c r="E335" s="16" t="str">
        <f>IF(A335&gt;0,CONCATENATE((VLOOKUP($A335,Inscription!$A$7:$G$146,3,FALSE)),"   ",(VLOOKUP($A335,Inscription!$A$7:$G$146,4,FALSE)))," ")</f>
        <v> </v>
      </c>
      <c r="F335" s="17"/>
      <c r="G335" s="103" t="str">
        <f>IF(A335&gt;0,(VLOOKUP($A335,Inscription!$A$7:$G$146,5,FALSE))," ")</f>
        <v> </v>
      </c>
      <c r="H335" s="5" t="str">
        <f>IF(A335&gt;0,(VLOOKUP($A335,Inscription!$A$7:$G$146,7,FALSE))," ")</f>
        <v> </v>
      </c>
      <c r="I335" s="7"/>
      <c r="J335" s="85"/>
      <c r="K335" s="81"/>
    </row>
    <row r="336" spans="1:11" ht="13.5">
      <c r="A336" s="125"/>
      <c r="C336" s="20"/>
      <c r="D336" s="24">
        <v>13</v>
      </c>
      <c r="E336" s="16" t="str">
        <f>IF(A336&gt;0,CONCATENATE((VLOOKUP($A336,Inscription!$A$7:$G$146,3,FALSE)),"   ",(VLOOKUP($A336,Inscription!$A$7:$G$146,4,FALSE)))," ")</f>
        <v> </v>
      </c>
      <c r="F336" s="17"/>
      <c r="G336" s="103" t="str">
        <f>IF(A336&gt;0,(VLOOKUP($A336,Inscription!$A$7:$G$146,5,FALSE))," ")</f>
        <v> </v>
      </c>
      <c r="H336" s="5" t="str">
        <f>IF(A336&gt;0,(VLOOKUP($A336,Inscription!$A$7:$G$146,7,FALSE))," ")</f>
        <v> </v>
      </c>
      <c r="I336" s="7"/>
      <c r="J336" s="85"/>
      <c r="K336" s="81"/>
    </row>
    <row r="337" spans="1:11" ht="13.5">
      <c r="A337" s="125"/>
      <c r="C337" s="20"/>
      <c r="D337" s="24">
        <v>14</v>
      </c>
      <c r="E337" s="16" t="str">
        <f>IF(A337&gt;0,CONCATENATE((VLOOKUP($A337,Inscription!$A$7:$G$146,3,FALSE)),"   ",(VLOOKUP($A337,Inscription!$A$7:$G$146,4,FALSE)))," ")</f>
        <v> </v>
      </c>
      <c r="F337" s="17"/>
      <c r="G337" s="103" t="str">
        <f>IF(A337&gt;0,(VLOOKUP($A337,Inscription!$A$7:$G$146,5,FALSE))," ")</f>
        <v> </v>
      </c>
      <c r="H337" s="5" t="str">
        <f>IF(A337&gt;0,(VLOOKUP($A337,Inscription!$A$7:$G$146,7,FALSE))," ")</f>
        <v> </v>
      </c>
      <c r="I337" s="7"/>
      <c r="J337" s="85"/>
      <c r="K337" s="81"/>
    </row>
    <row r="338" spans="1:11" ht="13.5">
      <c r="A338" s="125"/>
      <c r="C338" s="20"/>
      <c r="D338" s="24">
        <v>15</v>
      </c>
      <c r="E338" s="16" t="str">
        <f>IF(A338&gt;0,CONCATENATE((VLOOKUP($A338,Inscription!$A$7:$G$146,3,FALSE)),"   ",(VLOOKUP($A338,Inscription!$A$7:$G$146,4,FALSE)))," ")</f>
        <v> </v>
      </c>
      <c r="F338" s="17"/>
      <c r="G338" s="103" t="str">
        <f>IF(A338&gt;0,(VLOOKUP($A338,Inscription!$A$7:$G$146,5,FALSE))," ")</f>
        <v> </v>
      </c>
      <c r="H338" s="5" t="str">
        <f>IF(A338&gt;0,(VLOOKUP($A338,Inscription!$A$7:$G$146,7,FALSE))," ")</f>
        <v> </v>
      </c>
      <c r="I338" s="7"/>
      <c r="J338" s="85"/>
      <c r="K338" s="81"/>
    </row>
    <row r="339" spans="1:11" ht="13.5">
      <c r="A339" s="125"/>
      <c r="C339" s="20"/>
      <c r="D339" s="24">
        <v>16</v>
      </c>
      <c r="E339" s="16" t="str">
        <f>IF(A339&gt;0,CONCATENATE((VLOOKUP($A339,Inscription!$A$7:$G$146,3,FALSE)),"   ",(VLOOKUP($A339,Inscription!$A$7:$G$146,4,FALSE)))," ")</f>
        <v> </v>
      </c>
      <c r="F339" s="17"/>
      <c r="G339" s="103" t="str">
        <f>IF(A339&gt;0,(VLOOKUP($A339,Inscription!$A$7:$G$146,5,FALSE))," ")</f>
        <v> </v>
      </c>
      <c r="H339" s="5" t="str">
        <f>IF(A339&gt;0,(VLOOKUP($A339,Inscription!$A$7:$G$146,7,FALSE))," ")</f>
        <v> </v>
      </c>
      <c r="I339" s="7"/>
      <c r="J339" s="85"/>
      <c r="K339" s="81"/>
    </row>
    <row r="340" spans="1:11" ht="13.5">
      <c r="A340" s="125"/>
      <c r="C340" s="20"/>
      <c r="D340" s="24">
        <v>17</v>
      </c>
      <c r="E340" s="16" t="str">
        <f>IF(A340&gt;0,CONCATENATE((VLOOKUP($A340,Inscription!$A$7:$G$146,3,FALSE)),"   ",(VLOOKUP($A340,Inscription!$A$7:$G$146,4,FALSE)))," ")</f>
        <v> </v>
      </c>
      <c r="F340" s="17"/>
      <c r="G340" s="103" t="str">
        <f>IF(A340&gt;0,(VLOOKUP($A340,Inscription!$A$7:$G$146,5,FALSE))," ")</f>
        <v> </v>
      </c>
      <c r="H340" s="5" t="str">
        <f>IF(A340&gt;0,(VLOOKUP($A340,Inscription!$A$7:$G$146,7,FALSE))," ")</f>
        <v> </v>
      </c>
      <c r="I340" s="7"/>
      <c r="J340" s="85"/>
      <c r="K340" s="81"/>
    </row>
    <row r="341" spans="1:11" ht="13.5">
      <c r="A341" s="125"/>
      <c r="C341" s="20"/>
      <c r="D341" s="24">
        <v>18</v>
      </c>
      <c r="E341" s="16" t="str">
        <f>IF(A341&gt;0,CONCATENATE((VLOOKUP($A341,Inscription!$A$7:$G$146,3,FALSE)),"   ",(VLOOKUP($A341,Inscription!$A$7:$G$146,4,FALSE)))," ")</f>
        <v> </v>
      </c>
      <c r="F341" s="17"/>
      <c r="G341" s="103" t="str">
        <f>IF(A341&gt;0,(VLOOKUP($A341,Inscription!$A$7:$G$146,5,FALSE))," ")</f>
        <v> </v>
      </c>
      <c r="H341" s="5" t="str">
        <f>IF(A341&gt;0,(VLOOKUP($A341,Inscription!$A$7:$G$146,7,FALSE))," ")</f>
        <v> </v>
      </c>
      <c r="I341" s="7"/>
      <c r="J341" s="85"/>
      <c r="K341" s="81"/>
    </row>
    <row r="342" spans="1:11" ht="13.5">
      <c r="A342" s="125"/>
      <c r="C342" s="20"/>
      <c r="D342" s="24">
        <v>19</v>
      </c>
      <c r="E342" s="16" t="str">
        <f>IF(A342&gt;0,CONCATENATE((VLOOKUP($A342,Inscription!$A$7:$G$146,3,FALSE)),"   ",(VLOOKUP($A342,Inscription!$A$7:$G$146,4,FALSE)))," ")</f>
        <v> </v>
      </c>
      <c r="F342" s="17"/>
      <c r="G342" s="103" t="str">
        <f>IF(A342&gt;0,(VLOOKUP($A342,Inscription!$A$7:$G$146,5,FALSE))," ")</f>
        <v> </v>
      </c>
      <c r="H342" s="5" t="str">
        <f>IF(A342&gt;0,(VLOOKUP($A342,Inscription!$A$7:$G$146,7,FALSE))," ")</f>
        <v> </v>
      </c>
      <c r="I342" s="7"/>
      <c r="J342" s="85"/>
      <c r="K342" s="81"/>
    </row>
    <row r="343" spans="1:11" ht="13.5">
      <c r="A343" s="125"/>
      <c r="C343" s="20"/>
      <c r="D343" s="24">
        <v>20</v>
      </c>
      <c r="E343" s="16" t="str">
        <f>IF(A343&gt;0,CONCATENATE((VLOOKUP($A343,Inscription!$A$7:$G$146,3,FALSE)),"   ",(VLOOKUP($A343,Inscription!$A$7:$G$146,4,FALSE)))," ")</f>
        <v> </v>
      </c>
      <c r="F343" s="17"/>
      <c r="G343" s="103" t="str">
        <f>IF(A343&gt;0,(VLOOKUP($A343,Inscription!$A$7:$G$146,5,FALSE))," ")</f>
        <v> </v>
      </c>
      <c r="H343" s="5" t="str">
        <f>IF(A343&gt;0,(VLOOKUP($A343,Inscription!$A$7:$G$146,7,FALSE))," ")</f>
        <v> </v>
      </c>
      <c r="I343" s="7"/>
      <c r="J343" s="85"/>
      <c r="K343" s="81"/>
    </row>
    <row r="344" spans="1:11" ht="13.5">
      <c r="A344" s="125"/>
      <c r="C344" s="20"/>
      <c r="D344" s="24">
        <v>21</v>
      </c>
      <c r="E344" s="16" t="str">
        <f>IF(A344&gt;0,CONCATENATE((VLOOKUP($A344,Inscription!$A$7:$G$146,3,FALSE)),"   ",(VLOOKUP($A344,Inscription!$A$7:$G$146,4,FALSE)))," ")</f>
        <v> </v>
      </c>
      <c r="F344" s="17"/>
      <c r="G344" s="103" t="str">
        <f>IF(A344&gt;0,(VLOOKUP($A344,Inscription!$A$7:$G$146,5,FALSE))," ")</f>
        <v> </v>
      </c>
      <c r="H344" s="5" t="str">
        <f>IF(A344&gt;0,(VLOOKUP($A344,Inscription!$A$7:$G$146,7,FALSE))," ")</f>
        <v> </v>
      </c>
      <c r="I344" s="7"/>
      <c r="J344" s="85"/>
      <c r="K344" s="81"/>
    </row>
    <row r="345" spans="1:11" ht="13.5">
      <c r="A345" s="125"/>
      <c r="C345" s="20"/>
      <c r="D345" s="24">
        <v>22</v>
      </c>
      <c r="E345" s="16" t="str">
        <f>IF(A345&gt;0,CONCATENATE((VLOOKUP($A345,Inscription!$A$7:$G$146,3,FALSE)),"   ",(VLOOKUP($A345,Inscription!$A$7:$G$146,4,FALSE)))," ")</f>
        <v> </v>
      </c>
      <c r="F345" s="17"/>
      <c r="G345" s="103" t="str">
        <f>IF(A345&gt;0,(VLOOKUP($A345,Inscription!$A$7:$G$146,5,FALSE))," ")</f>
        <v> </v>
      </c>
      <c r="H345" s="5" t="str">
        <f>IF(A345&gt;0,(VLOOKUP($A345,Inscription!$A$7:$G$146,7,FALSE))," ")</f>
        <v> </v>
      </c>
      <c r="I345" s="7"/>
      <c r="J345" s="85"/>
      <c r="K345" s="81"/>
    </row>
    <row r="346" spans="1:11" ht="13.5">
      <c r="A346" s="125"/>
      <c r="C346" s="20"/>
      <c r="D346" s="24">
        <v>23</v>
      </c>
      <c r="E346" s="16" t="str">
        <f>IF(A346&gt;0,CONCATENATE((VLOOKUP($A346,Inscription!$A$7:$G$146,3,FALSE)),"   ",(VLOOKUP($A346,Inscription!$A$7:$G$146,4,FALSE)))," ")</f>
        <v> </v>
      </c>
      <c r="F346" s="17"/>
      <c r="G346" s="103" t="str">
        <f>IF(A346&gt;0,(VLOOKUP($A346,Inscription!$A$7:$G$146,5,FALSE))," ")</f>
        <v> </v>
      </c>
      <c r="H346" s="5" t="str">
        <f>IF(A346&gt;0,(VLOOKUP($A346,Inscription!$A$7:$G$146,7,FALSE))," ")</f>
        <v> </v>
      </c>
      <c r="I346" s="7"/>
      <c r="J346" s="85"/>
      <c r="K346" s="81"/>
    </row>
    <row r="347" spans="1:11" ht="13.5">
      <c r="A347" s="125"/>
      <c r="C347" s="20"/>
      <c r="D347" s="24">
        <v>24</v>
      </c>
      <c r="E347" s="16" t="str">
        <f>IF(A347&gt;0,CONCATENATE((VLOOKUP($A347,Inscription!$A$7:$G$146,3,FALSE)),"   ",(VLOOKUP($A347,Inscription!$A$7:$G$146,4,FALSE)))," ")</f>
        <v> </v>
      </c>
      <c r="F347" s="17"/>
      <c r="G347" s="103" t="str">
        <f>IF(A347&gt;0,(VLOOKUP($A347,Inscription!$A$7:$G$146,5,FALSE))," ")</f>
        <v> </v>
      </c>
      <c r="H347" s="5" t="str">
        <f>IF(A347&gt;0,(VLOOKUP($A347,Inscription!$A$7:$G$146,7,FALSE))," ")</f>
        <v> </v>
      </c>
      <c r="I347" s="7"/>
      <c r="J347" s="85"/>
      <c r="K347" s="81"/>
    </row>
    <row r="348" spans="1:11" ht="13.5">
      <c r="A348" s="125"/>
      <c r="C348" s="20"/>
      <c r="D348" s="24">
        <v>25</v>
      </c>
      <c r="E348" s="16" t="str">
        <f>IF(A348&gt;0,CONCATENATE((VLOOKUP($A348,Inscription!$A$7:$G$146,3,FALSE)),"   ",(VLOOKUP($A348,Inscription!$A$7:$G$146,4,FALSE)))," ")</f>
        <v> </v>
      </c>
      <c r="F348" s="17"/>
      <c r="G348" s="103" t="str">
        <f>IF(A348&gt;0,(VLOOKUP($A348,Inscription!$A$7:$G$146,5,FALSE))," ")</f>
        <v> </v>
      </c>
      <c r="H348" s="5" t="str">
        <f>IF(A348&gt;0,(VLOOKUP($A348,Inscription!$A$7:$G$146,7,FALSE))," ")</f>
        <v> </v>
      </c>
      <c r="I348" s="7"/>
      <c r="J348" s="85"/>
      <c r="K348" s="81"/>
    </row>
    <row r="349" spans="1:11" ht="13.5">
      <c r="A349" s="125"/>
      <c r="C349" s="20"/>
      <c r="D349" s="24">
        <v>26</v>
      </c>
      <c r="E349" s="16" t="str">
        <f>IF(A349&gt;0,CONCATENATE((VLOOKUP($A349,Inscription!$A$7:$G$146,3,FALSE)),"   ",(VLOOKUP($A349,Inscription!$A$7:$G$146,4,FALSE)))," ")</f>
        <v> </v>
      </c>
      <c r="F349" s="17"/>
      <c r="G349" s="103" t="str">
        <f>IF(A349&gt;0,(VLOOKUP($A349,Inscription!$A$7:$G$146,5,FALSE))," ")</f>
        <v> </v>
      </c>
      <c r="H349" s="5" t="str">
        <f>IF(A349&gt;0,(VLOOKUP($A349,Inscription!$A$7:$G$146,7,FALSE))," ")</f>
        <v> </v>
      </c>
      <c r="I349" s="7"/>
      <c r="J349" s="85"/>
      <c r="K349" s="81"/>
    </row>
    <row r="350" spans="1:11" ht="13.5">
      <c r="A350" s="125"/>
      <c r="C350" s="20"/>
      <c r="D350" s="24">
        <v>27</v>
      </c>
      <c r="E350" s="16" t="str">
        <f>IF(A350&gt;0,CONCATENATE((VLOOKUP($A350,Inscription!$A$7:$G$146,3,FALSE)),"   ",(VLOOKUP($A350,Inscription!$A$7:$G$146,4,FALSE)))," ")</f>
        <v> </v>
      </c>
      <c r="F350" s="17"/>
      <c r="G350" s="103" t="str">
        <f>IF(A350&gt;0,(VLOOKUP($A350,Inscription!$A$7:$G$146,5,FALSE))," ")</f>
        <v> </v>
      </c>
      <c r="H350" s="5" t="str">
        <f>IF(A350&gt;0,(VLOOKUP($A350,Inscription!$A$7:$G$146,7,FALSE))," ")</f>
        <v> </v>
      </c>
      <c r="I350" s="7"/>
      <c r="J350" s="85"/>
      <c r="K350" s="81"/>
    </row>
    <row r="351" spans="1:11" ht="13.5">
      <c r="A351" s="125"/>
      <c r="C351" s="20"/>
      <c r="D351" s="24">
        <v>28</v>
      </c>
      <c r="E351" s="16" t="str">
        <f>IF(A351&gt;0,CONCATENATE((VLOOKUP($A351,Inscription!$A$7:$G$146,3,FALSE)),"   ",(VLOOKUP($A351,Inscription!$A$7:$G$146,4,FALSE)))," ")</f>
        <v> </v>
      </c>
      <c r="F351" s="17"/>
      <c r="G351" s="103" t="str">
        <f>IF(A351&gt;0,(VLOOKUP($A351,Inscription!$A$7:$G$146,5,FALSE))," ")</f>
        <v> </v>
      </c>
      <c r="H351" s="5" t="str">
        <f>IF(A351&gt;0,(VLOOKUP($A351,Inscription!$A$7:$G$146,7,FALSE))," ")</f>
        <v> </v>
      </c>
      <c r="I351" s="7"/>
      <c r="J351" s="85"/>
      <c r="K351" s="81"/>
    </row>
    <row r="352" spans="1:11" ht="13.5">
      <c r="A352" s="125"/>
      <c r="C352" s="20"/>
      <c r="D352" s="24">
        <v>29</v>
      </c>
      <c r="E352" s="16" t="str">
        <f>IF(A352&gt;0,CONCATENATE((VLOOKUP($A352,Inscription!$A$7:$G$146,3,FALSE)),"   ",(VLOOKUP($A352,Inscription!$A$7:$G$146,4,FALSE)))," ")</f>
        <v> </v>
      </c>
      <c r="F352" s="17"/>
      <c r="G352" s="103" t="str">
        <f>IF(A352&gt;0,(VLOOKUP($A352,Inscription!$A$7:$G$146,5,FALSE))," ")</f>
        <v> </v>
      </c>
      <c r="H352" s="5" t="str">
        <f>IF(A352&gt;0,(VLOOKUP($A352,Inscription!$A$7:$G$146,7,FALSE))," ")</f>
        <v> </v>
      </c>
      <c r="I352" s="7"/>
      <c r="J352" s="85"/>
      <c r="K352" s="81"/>
    </row>
    <row r="353" spans="1:11" ht="13.5">
      <c r="A353" s="125"/>
      <c r="C353" s="20"/>
      <c r="D353" s="24">
        <v>30</v>
      </c>
      <c r="E353" s="16" t="str">
        <f>IF(A353&gt;0,CONCATENATE((VLOOKUP($A353,Inscription!$A$7:$G$146,3,FALSE)),"   ",(VLOOKUP($A353,Inscription!$A$7:$G$146,4,FALSE)))," ")</f>
        <v> </v>
      </c>
      <c r="F353" s="17"/>
      <c r="G353" s="103" t="str">
        <f>IF(A353&gt;0,(VLOOKUP($A353,Inscription!$A$7:$G$146,5,FALSE))," ")</f>
        <v> </v>
      </c>
      <c r="H353" s="5" t="str">
        <f>IF(A353&gt;0,(VLOOKUP($A353,Inscription!$A$7:$G$146,7,FALSE))," ")</f>
        <v> </v>
      </c>
      <c r="I353" s="7"/>
      <c r="J353" s="85"/>
      <c r="K353" s="81"/>
    </row>
    <row r="354" spans="1:11" ht="13.5">
      <c r="A354" s="125"/>
      <c r="B354" s="28" t="s">
        <v>16</v>
      </c>
      <c r="C354" s="28">
        <f>EPR12</f>
        <v>0</v>
      </c>
      <c r="D354" s="24"/>
      <c r="E354" s="16"/>
      <c r="F354" s="29" t="s">
        <v>11</v>
      </c>
      <c r="G354" s="25">
        <f>CAT12</f>
        <v>0</v>
      </c>
      <c r="H354" s="5"/>
      <c r="I354" s="7"/>
      <c r="J354" s="85"/>
      <c r="K354" s="81"/>
    </row>
    <row r="355" spans="1:11" ht="12.75">
      <c r="A355" s="124" t="s">
        <v>12</v>
      </c>
      <c r="D355" s="11" t="s">
        <v>0</v>
      </c>
      <c r="E355" s="161" t="s">
        <v>10</v>
      </c>
      <c r="F355" s="162"/>
      <c r="G355" s="2" t="s">
        <v>1</v>
      </c>
      <c r="H355" s="2" t="s">
        <v>13</v>
      </c>
      <c r="I355" s="2" t="s">
        <v>7</v>
      </c>
      <c r="J355" s="83" t="s">
        <v>90</v>
      </c>
      <c r="K355" s="79" t="s">
        <v>91</v>
      </c>
    </row>
    <row r="356" spans="1:11" ht="13.5">
      <c r="A356" s="125"/>
      <c r="B356" s="126" t="s">
        <v>8</v>
      </c>
      <c r="C356" s="26">
        <f>DIST12</f>
        <v>0</v>
      </c>
      <c r="D356" s="24">
        <v>1</v>
      </c>
      <c r="E356" s="16" t="str">
        <f>IF(A356&gt;0,CONCATENATE((VLOOKUP($A356,Inscription!$A$7:$G$146,3,FALSE)),"   ",(VLOOKUP($A356,Inscription!$A$7:$G$146,4,FALSE)))," ")</f>
        <v> </v>
      </c>
      <c r="F356" s="17"/>
      <c r="G356" s="103" t="str">
        <f>IF(A356&gt;0,(VLOOKUP($A356,Inscription!$A$7:$G$146,5,FALSE))," ")</f>
        <v> </v>
      </c>
      <c r="H356" s="5" t="str">
        <f>IF(A356&gt;0,(VLOOKUP($A356,Inscription!$A$7:$G$146,7,FALSE))," ")</f>
        <v> </v>
      </c>
      <c r="I356" s="12"/>
      <c r="J356" s="84"/>
      <c r="K356" s="80"/>
    </row>
    <row r="357" spans="1:11" ht="13.5">
      <c r="A357" s="125"/>
      <c r="B357" s="127" t="s">
        <v>20</v>
      </c>
      <c r="C357" s="20"/>
      <c r="D357" s="24">
        <v>2</v>
      </c>
      <c r="E357" s="16" t="str">
        <f>IF(A357&gt;0,CONCATENATE((VLOOKUP($A357,Inscription!$A$7:$G$146,3,FALSE)),"   ",(VLOOKUP($A357,Inscription!$A$7:$G$146,4,FALSE)))," ")</f>
        <v> </v>
      </c>
      <c r="F357" s="17"/>
      <c r="G357" s="103" t="str">
        <f>IF(A357&gt;0,(VLOOKUP($A357,Inscription!$A$7:$G$146,5,FALSE))," ")</f>
        <v> </v>
      </c>
      <c r="H357" s="5" t="str">
        <f>IF(A357&gt;0,(VLOOKUP($A357,Inscription!$A$7:$G$146,7,FALSE))," ")</f>
        <v> </v>
      </c>
      <c r="I357" s="7"/>
      <c r="J357" s="85"/>
      <c r="K357" s="81"/>
    </row>
    <row r="358" spans="1:11" ht="13.5">
      <c r="A358" s="125"/>
      <c r="B358" s="127" t="s">
        <v>2</v>
      </c>
      <c r="C358" s="26">
        <f>COUNTA(A356:A385)</f>
        <v>0</v>
      </c>
      <c r="D358" s="24">
        <v>3</v>
      </c>
      <c r="E358" s="16" t="str">
        <f>IF(A358&gt;0,CONCATENATE((VLOOKUP($A358,Inscription!$A$7:$G$146,3,FALSE)),"   ",(VLOOKUP($A358,Inscription!$A$7:$G$146,4,FALSE)))," ")</f>
        <v> </v>
      </c>
      <c r="F358" s="17"/>
      <c r="G358" s="103" t="str">
        <f>IF(A358&gt;0,(VLOOKUP($A358,Inscription!$A$7:$G$146,5,FALSE))," ")</f>
        <v> </v>
      </c>
      <c r="H358" s="5" t="str">
        <f>IF(A358&gt;0,(VLOOKUP($A358,Inscription!$A$7:$G$146,7,FALSE))," ")</f>
        <v> </v>
      </c>
      <c r="I358" s="7"/>
      <c r="J358" s="85"/>
      <c r="K358" s="81"/>
    </row>
    <row r="359" spans="1:11" ht="13.5">
      <c r="A359" s="125"/>
      <c r="D359" s="24">
        <v>4</v>
      </c>
      <c r="E359" s="16" t="str">
        <f>IF(A359&gt;0,CONCATENATE((VLOOKUP($A359,Inscription!$A$7:$G$146,3,FALSE)),"   ",(VLOOKUP($A359,Inscription!$A$7:$G$146,4,FALSE)))," ")</f>
        <v> </v>
      </c>
      <c r="F359" s="17"/>
      <c r="G359" s="103" t="str">
        <f>IF(A359&gt;0,(VLOOKUP($A359,Inscription!$A$7:$G$146,5,FALSE))," ")</f>
        <v> </v>
      </c>
      <c r="H359" s="5" t="str">
        <f>IF(A359&gt;0,(VLOOKUP($A359,Inscription!$A$7:$G$146,7,FALSE))," ")</f>
        <v> </v>
      </c>
      <c r="I359" s="7"/>
      <c r="J359" s="85"/>
      <c r="K359" s="81"/>
    </row>
    <row r="360" spans="1:11" ht="13.5">
      <c r="A360" s="125"/>
      <c r="D360" s="24">
        <v>5</v>
      </c>
      <c r="E360" s="16" t="str">
        <f>IF(A360&gt;0,CONCATENATE((VLOOKUP($A360,Inscription!$A$7:$G$146,3,FALSE)),"   ",(VLOOKUP($A360,Inscription!$A$7:$G$146,4,FALSE)))," ")</f>
        <v> </v>
      </c>
      <c r="F360" s="17"/>
      <c r="G360" s="103" t="str">
        <f>IF(A360&gt;0,(VLOOKUP($A360,Inscription!$A$7:$G$146,5,FALSE))," ")</f>
        <v> </v>
      </c>
      <c r="H360" s="5" t="str">
        <f>IF(A360&gt;0,(VLOOKUP($A360,Inscription!$A$7:$G$146,7,FALSE))," ")</f>
        <v> </v>
      </c>
      <c r="I360" s="7"/>
      <c r="J360" s="85"/>
      <c r="K360" s="81"/>
    </row>
    <row r="361" spans="1:11" ht="13.5">
      <c r="A361" s="125"/>
      <c r="D361" s="24">
        <v>6</v>
      </c>
      <c r="E361" s="16" t="str">
        <f>IF(A361&gt;0,CONCATENATE((VLOOKUP($A361,Inscription!$A$7:$G$146,3,FALSE)),"   ",(VLOOKUP($A361,Inscription!$A$7:$G$146,4,FALSE)))," ")</f>
        <v> </v>
      </c>
      <c r="F361" s="17"/>
      <c r="G361" s="103" t="str">
        <f>IF(A361&gt;0,(VLOOKUP($A361,Inscription!$A$7:$G$146,5,FALSE))," ")</f>
        <v> </v>
      </c>
      <c r="H361" s="5" t="str">
        <f>IF(A361&gt;0,(VLOOKUP($A361,Inscription!$A$7:$G$146,7,FALSE))," ")</f>
        <v> </v>
      </c>
      <c r="I361" s="7"/>
      <c r="J361" s="85"/>
      <c r="K361" s="81"/>
    </row>
    <row r="362" spans="1:11" ht="13.5">
      <c r="A362" s="125"/>
      <c r="D362" s="24">
        <v>7</v>
      </c>
      <c r="E362" s="16" t="str">
        <f>IF(A362&gt;0,CONCATENATE((VLOOKUP($A362,Inscription!$A$7:$G$146,3,FALSE)),"   ",(VLOOKUP($A362,Inscription!$A$7:$G$146,4,FALSE)))," ")</f>
        <v> </v>
      </c>
      <c r="F362" s="17"/>
      <c r="G362" s="103" t="str">
        <f>IF(A362&gt;0,(VLOOKUP($A362,Inscription!$A$7:$G$146,5,FALSE))," ")</f>
        <v> </v>
      </c>
      <c r="H362" s="5" t="str">
        <f>IF(A362&gt;0,(VLOOKUP($A362,Inscription!$A$7:$G$146,7,FALSE))," ")</f>
        <v> </v>
      </c>
      <c r="I362" s="7"/>
      <c r="J362" s="85"/>
      <c r="K362" s="81"/>
    </row>
    <row r="363" spans="1:11" ht="13.5">
      <c r="A363" s="125"/>
      <c r="D363" s="24">
        <v>8</v>
      </c>
      <c r="E363" s="16" t="str">
        <f>IF(A363&gt;0,CONCATENATE((VLOOKUP($A363,Inscription!$A$7:$G$146,3,FALSE)),"   ",(VLOOKUP($A363,Inscription!$A$7:$G$146,4,FALSE)))," ")</f>
        <v> </v>
      </c>
      <c r="F363" s="17"/>
      <c r="G363" s="103" t="str">
        <f>IF(A363&gt;0,(VLOOKUP($A363,Inscription!$A$7:$G$146,5,FALSE))," ")</f>
        <v> </v>
      </c>
      <c r="H363" s="5" t="str">
        <f>IF(A363&gt;0,(VLOOKUP($A363,Inscription!$A$7:$G$146,7,FALSE))," ")</f>
        <v> </v>
      </c>
      <c r="I363" s="7"/>
      <c r="J363" s="85"/>
      <c r="K363" s="81"/>
    </row>
    <row r="364" spans="1:11" ht="13.5">
      <c r="A364" s="125"/>
      <c r="D364" s="24">
        <v>9</v>
      </c>
      <c r="E364" s="16" t="str">
        <f>IF(A364&gt;0,CONCATENATE((VLOOKUP($A364,Inscription!$A$7:$G$146,3,FALSE)),"   ",(VLOOKUP($A364,Inscription!$A$7:$G$146,4,FALSE)))," ")</f>
        <v> </v>
      </c>
      <c r="F364" s="17"/>
      <c r="G364" s="103" t="str">
        <f>IF(A364&gt;0,(VLOOKUP($A364,Inscription!$A$7:$G$146,5,FALSE))," ")</f>
        <v> </v>
      </c>
      <c r="H364" s="5" t="str">
        <f>IF(A364&gt;0,(VLOOKUP($A364,Inscription!$A$7:$G$146,7,FALSE))," ")</f>
        <v> </v>
      </c>
      <c r="I364" s="7"/>
      <c r="J364" s="85"/>
      <c r="K364" s="81"/>
    </row>
    <row r="365" spans="1:11" ht="13.5">
      <c r="A365" s="125"/>
      <c r="C365" s="20"/>
      <c r="D365" s="24">
        <v>10</v>
      </c>
      <c r="E365" s="16" t="str">
        <f>IF(A365&gt;0,CONCATENATE((VLOOKUP($A365,Inscription!$A$7:$G$146,3,FALSE)),"   ",(VLOOKUP($A365,Inscription!$A$7:$G$146,4,FALSE)))," ")</f>
        <v> </v>
      </c>
      <c r="F365" s="17"/>
      <c r="G365" s="103" t="str">
        <f>IF(A365&gt;0,(VLOOKUP($A365,Inscription!$A$7:$G$146,5,FALSE))," ")</f>
        <v> </v>
      </c>
      <c r="H365" s="5" t="str">
        <f>IF(A365&gt;0,(VLOOKUP($A365,Inscription!$A$7:$G$146,7,FALSE))," ")</f>
        <v> </v>
      </c>
      <c r="I365" s="7"/>
      <c r="J365" s="85"/>
      <c r="K365" s="81"/>
    </row>
    <row r="366" spans="1:11" ht="13.5">
      <c r="A366" s="125"/>
      <c r="C366" s="20"/>
      <c r="D366" s="24">
        <v>11</v>
      </c>
      <c r="E366" s="16" t="str">
        <f>IF(A366&gt;0,CONCATENATE((VLOOKUP($A366,Inscription!$A$7:$G$146,3,FALSE)),"   ",(VLOOKUP($A366,Inscription!$A$7:$G$146,4,FALSE)))," ")</f>
        <v> </v>
      </c>
      <c r="F366" s="17"/>
      <c r="G366" s="103" t="str">
        <f>IF(A366&gt;0,(VLOOKUP($A366,Inscription!$A$7:$G$146,5,FALSE))," ")</f>
        <v> </v>
      </c>
      <c r="H366" s="5" t="str">
        <f>IF(A366&gt;0,(VLOOKUP($A366,Inscription!$A$7:$G$146,7,FALSE))," ")</f>
        <v> </v>
      </c>
      <c r="I366" s="7"/>
      <c r="J366" s="85"/>
      <c r="K366" s="81"/>
    </row>
    <row r="367" spans="1:11" ht="13.5">
      <c r="A367" s="125"/>
      <c r="C367" s="20"/>
      <c r="D367" s="24">
        <v>12</v>
      </c>
      <c r="E367" s="16" t="str">
        <f>IF(A367&gt;0,CONCATENATE((VLOOKUP($A367,Inscription!$A$7:$G$146,3,FALSE)),"   ",(VLOOKUP($A367,Inscription!$A$7:$G$146,4,FALSE)))," ")</f>
        <v> </v>
      </c>
      <c r="F367" s="17"/>
      <c r="G367" s="103" t="str">
        <f>IF(A367&gt;0,(VLOOKUP($A367,Inscription!$A$7:$G$146,5,FALSE))," ")</f>
        <v> </v>
      </c>
      <c r="H367" s="5" t="str">
        <f>IF(A367&gt;0,(VLOOKUP($A367,Inscription!$A$7:$G$146,7,FALSE))," ")</f>
        <v> </v>
      </c>
      <c r="I367" s="7"/>
      <c r="J367" s="85"/>
      <c r="K367" s="81"/>
    </row>
    <row r="368" spans="1:11" ht="13.5">
      <c r="A368" s="125"/>
      <c r="C368" s="20"/>
      <c r="D368" s="24">
        <v>13</v>
      </c>
      <c r="E368" s="16" t="str">
        <f>IF(A368&gt;0,CONCATENATE((VLOOKUP($A368,Inscription!$A$7:$G$146,3,FALSE)),"   ",(VLOOKUP($A368,Inscription!$A$7:$G$146,4,FALSE)))," ")</f>
        <v> </v>
      </c>
      <c r="F368" s="17"/>
      <c r="G368" s="103" t="str">
        <f>IF(A368&gt;0,(VLOOKUP($A368,Inscription!$A$7:$G$146,5,FALSE))," ")</f>
        <v> </v>
      </c>
      <c r="H368" s="5" t="str">
        <f>IF(A368&gt;0,(VLOOKUP($A368,Inscription!$A$7:$G$146,7,FALSE))," ")</f>
        <v> </v>
      </c>
      <c r="I368" s="7"/>
      <c r="J368" s="85"/>
      <c r="K368" s="81"/>
    </row>
    <row r="369" spans="1:11" ht="13.5">
      <c r="A369" s="125"/>
      <c r="C369" s="20"/>
      <c r="D369" s="24">
        <v>14</v>
      </c>
      <c r="E369" s="16" t="str">
        <f>IF(A369&gt;0,CONCATENATE((VLOOKUP($A369,Inscription!$A$7:$G$146,3,FALSE)),"   ",(VLOOKUP($A369,Inscription!$A$7:$G$146,4,FALSE)))," ")</f>
        <v> </v>
      </c>
      <c r="F369" s="17"/>
      <c r="G369" s="103" t="str">
        <f>IF(A369&gt;0,(VLOOKUP($A369,Inscription!$A$7:$G$146,5,FALSE))," ")</f>
        <v> </v>
      </c>
      <c r="H369" s="5" t="str">
        <f>IF(A369&gt;0,(VLOOKUP($A369,Inscription!$A$7:$G$146,7,FALSE))," ")</f>
        <v> </v>
      </c>
      <c r="I369" s="7"/>
      <c r="J369" s="85"/>
      <c r="K369" s="81"/>
    </row>
    <row r="370" spans="1:11" ht="13.5">
      <c r="A370" s="125"/>
      <c r="C370" s="20"/>
      <c r="D370" s="24">
        <v>15</v>
      </c>
      <c r="E370" s="16" t="str">
        <f>IF(A370&gt;0,CONCATENATE((VLOOKUP($A370,Inscription!$A$7:$G$146,3,FALSE)),"   ",(VLOOKUP($A370,Inscription!$A$7:$G$146,4,FALSE)))," ")</f>
        <v> </v>
      </c>
      <c r="F370" s="17"/>
      <c r="G370" s="103" t="str">
        <f>IF(A370&gt;0,(VLOOKUP($A370,Inscription!$A$7:$G$146,5,FALSE))," ")</f>
        <v> </v>
      </c>
      <c r="H370" s="5" t="str">
        <f>IF(A370&gt;0,(VLOOKUP($A370,Inscription!$A$7:$G$146,7,FALSE))," ")</f>
        <v> </v>
      </c>
      <c r="I370" s="7"/>
      <c r="J370" s="85"/>
      <c r="K370" s="81"/>
    </row>
    <row r="371" spans="1:11" ht="13.5">
      <c r="A371" s="125"/>
      <c r="C371" s="20"/>
      <c r="D371" s="24">
        <v>16</v>
      </c>
      <c r="E371" s="16" t="str">
        <f>IF(A371&gt;0,CONCATENATE((VLOOKUP($A371,Inscription!$A$7:$G$146,3,FALSE)),"   ",(VLOOKUP($A371,Inscription!$A$7:$G$146,4,FALSE)))," ")</f>
        <v> </v>
      </c>
      <c r="F371" s="17"/>
      <c r="G371" s="103" t="str">
        <f>IF(A371&gt;0,(VLOOKUP($A371,Inscription!$A$7:$G$146,5,FALSE))," ")</f>
        <v> </v>
      </c>
      <c r="H371" s="5" t="str">
        <f>IF(A371&gt;0,(VLOOKUP($A371,Inscription!$A$7:$G$146,7,FALSE))," ")</f>
        <v> </v>
      </c>
      <c r="I371" s="7"/>
      <c r="J371" s="85"/>
      <c r="K371" s="81"/>
    </row>
    <row r="372" spans="1:11" ht="13.5">
      <c r="A372" s="125"/>
      <c r="C372" s="20"/>
      <c r="D372" s="24">
        <v>17</v>
      </c>
      <c r="E372" s="16" t="str">
        <f>IF(A372&gt;0,CONCATENATE((VLOOKUP($A372,Inscription!$A$7:$G$146,3,FALSE)),"   ",(VLOOKUP($A372,Inscription!$A$7:$G$146,4,FALSE)))," ")</f>
        <v> </v>
      </c>
      <c r="F372" s="17"/>
      <c r="G372" s="103" t="str">
        <f>IF(A372&gt;0,(VLOOKUP($A372,Inscription!$A$7:$G$146,5,FALSE))," ")</f>
        <v> </v>
      </c>
      <c r="H372" s="5" t="str">
        <f>IF(A372&gt;0,(VLOOKUP($A372,Inscription!$A$7:$G$146,7,FALSE))," ")</f>
        <v> </v>
      </c>
      <c r="I372" s="7"/>
      <c r="J372" s="85"/>
      <c r="K372" s="81"/>
    </row>
    <row r="373" spans="1:11" ht="13.5">
      <c r="A373" s="125"/>
      <c r="C373" s="20"/>
      <c r="D373" s="24">
        <v>18</v>
      </c>
      <c r="E373" s="16" t="str">
        <f>IF(A373&gt;0,CONCATENATE((VLOOKUP($A373,Inscription!$A$7:$G$146,3,FALSE)),"   ",(VLOOKUP($A373,Inscription!$A$7:$G$146,4,FALSE)))," ")</f>
        <v> </v>
      </c>
      <c r="F373" s="17"/>
      <c r="G373" s="103" t="str">
        <f>IF(A373&gt;0,(VLOOKUP($A373,Inscription!$A$7:$G$146,5,FALSE))," ")</f>
        <v> </v>
      </c>
      <c r="H373" s="5" t="str">
        <f>IF(A373&gt;0,(VLOOKUP($A373,Inscription!$A$7:$G$146,7,FALSE))," ")</f>
        <v> </v>
      </c>
      <c r="I373" s="7"/>
      <c r="J373" s="85"/>
      <c r="K373" s="81"/>
    </row>
    <row r="374" spans="1:11" ht="13.5">
      <c r="A374" s="125"/>
      <c r="C374" s="20"/>
      <c r="D374" s="24">
        <v>19</v>
      </c>
      <c r="E374" s="16" t="str">
        <f>IF(A374&gt;0,CONCATENATE((VLOOKUP($A374,Inscription!$A$7:$G$146,3,FALSE)),"   ",(VLOOKUP($A374,Inscription!$A$7:$G$146,4,FALSE)))," ")</f>
        <v> </v>
      </c>
      <c r="F374" s="17"/>
      <c r="G374" s="103" t="str">
        <f>IF(A374&gt;0,(VLOOKUP($A374,Inscription!$A$7:$G$146,5,FALSE))," ")</f>
        <v> </v>
      </c>
      <c r="H374" s="5" t="str">
        <f>IF(A374&gt;0,(VLOOKUP($A374,Inscription!$A$7:$G$146,7,FALSE))," ")</f>
        <v> </v>
      </c>
      <c r="I374" s="7"/>
      <c r="J374" s="85"/>
      <c r="K374" s="81"/>
    </row>
    <row r="375" spans="1:11" ht="13.5">
      <c r="A375" s="125"/>
      <c r="C375" s="20"/>
      <c r="D375" s="24">
        <v>20</v>
      </c>
      <c r="E375" s="16" t="str">
        <f>IF(A375&gt;0,CONCATENATE((VLOOKUP($A375,Inscription!$A$7:$G$146,3,FALSE)),"   ",(VLOOKUP($A375,Inscription!$A$7:$G$146,4,FALSE)))," ")</f>
        <v> </v>
      </c>
      <c r="F375" s="17"/>
      <c r="G375" s="103" t="str">
        <f>IF(A375&gt;0,(VLOOKUP($A375,Inscription!$A$7:$G$146,5,FALSE))," ")</f>
        <v> </v>
      </c>
      <c r="H375" s="5" t="str">
        <f>IF(A375&gt;0,(VLOOKUP($A375,Inscription!$A$7:$G$146,7,FALSE))," ")</f>
        <v> </v>
      </c>
      <c r="I375" s="7"/>
      <c r="J375" s="85"/>
      <c r="K375" s="81"/>
    </row>
    <row r="376" spans="1:11" ht="13.5">
      <c r="A376" s="125"/>
      <c r="C376" s="20"/>
      <c r="D376" s="24">
        <v>21</v>
      </c>
      <c r="E376" s="16" t="str">
        <f>IF(A376&gt;0,CONCATENATE((VLOOKUP($A376,Inscription!$A$7:$G$146,3,FALSE)),"   ",(VLOOKUP($A376,Inscription!$A$7:$G$146,4,FALSE)))," ")</f>
        <v> </v>
      </c>
      <c r="F376" s="17"/>
      <c r="G376" s="103" t="str">
        <f>IF(A376&gt;0,(VLOOKUP($A376,Inscription!$A$7:$G$146,5,FALSE))," ")</f>
        <v> </v>
      </c>
      <c r="H376" s="5" t="str">
        <f>IF(A376&gt;0,(VLOOKUP($A376,Inscription!$A$7:$G$146,7,FALSE))," ")</f>
        <v> </v>
      </c>
      <c r="I376" s="7"/>
      <c r="J376" s="85"/>
      <c r="K376" s="81"/>
    </row>
    <row r="377" spans="1:11" ht="13.5">
      <c r="A377" s="125"/>
      <c r="C377" s="20"/>
      <c r="D377" s="24">
        <v>22</v>
      </c>
      <c r="E377" s="16" t="str">
        <f>IF(A377&gt;0,CONCATENATE((VLOOKUP($A377,Inscription!$A$7:$G$146,3,FALSE)),"   ",(VLOOKUP($A377,Inscription!$A$7:$G$146,4,FALSE)))," ")</f>
        <v> </v>
      </c>
      <c r="F377" s="17"/>
      <c r="G377" s="103" t="str">
        <f>IF(A377&gt;0,(VLOOKUP($A377,Inscription!$A$7:$G$146,5,FALSE))," ")</f>
        <v> </v>
      </c>
      <c r="H377" s="5" t="str">
        <f>IF(A377&gt;0,(VLOOKUP($A377,Inscription!$A$7:$G$146,7,FALSE))," ")</f>
        <v> </v>
      </c>
      <c r="I377" s="7"/>
      <c r="J377" s="85"/>
      <c r="K377" s="81"/>
    </row>
    <row r="378" spans="1:11" ht="13.5">
      <c r="A378" s="125"/>
      <c r="C378" s="20"/>
      <c r="D378" s="24">
        <v>23</v>
      </c>
      <c r="E378" s="16" t="str">
        <f>IF(A378&gt;0,CONCATENATE((VLOOKUP($A378,Inscription!$A$7:$G$146,3,FALSE)),"   ",(VLOOKUP($A378,Inscription!$A$7:$G$146,4,FALSE)))," ")</f>
        <v> </v>
      </c>
      <c r="F378" s="17"/>
      <c r="G378" s="103" t="str">
        <f>IF(A378&gt;0,(VLOOKUP($A378,Inscription!$A$7:$G$146,5,FALSE))," ")</f>
        <v> </v>
      </c>
      <c r="H378" s="5" t="str">
        <f>IF(A378&gt;0,(VLOOKUP($A378,Inscription!$A$7:$G$146,7,FALSE))," ")</f>
        <v> </v>
      </c>
      <c r="I378" s="7"/>
      <c r="J378" s="85"/>
      <c r="K378" s="81"/>
    </row>
    <row r="379" spans="1:11" ht="13.5">
      <c r="A379" s="125"/>
      <c r="C379" s="20"/>
      <c r="D379" s="24">
        <v>24</v>
      </c>
      <c r="E379" s="16" t="str">
        <f>IF(A379&gt;0,CONCATENATE((VLOOKUP($A379,Inscription!$A$7:$G$146,3,FALSE)),"   ",(VLOOKUP($A379,Inscription!$A$7:$G$146,4,FALSE)))," ")</f>
        <v> </v>
      </c>
      <c r="F379" s="17"/>
      <c r="G379" s="103" t="str">
        <f>IF(A379&gt;0,(VLOOKUP($A379,Inscription!$A$7:$G$146,5,FALSE))," ")</f>
        <v> </v>
      </c>
      <c r="H379" s="5" t="str">
        <f>IF(A379&gt;0,(VLOOKUP($A379,Inscription!$A$7:$G$146,7,FALSE))," ")</f>
        <v> </v>
      </c>
      <c r="I379" s="7"/>
      <c r="J379" s="85"/>
      <c r="K379" s="81"/>
    </row>
    <row r="380" spans="1:11" ht="13.5">
      <c r="A380" s="125"/>
      <c r="C380" s="20"/>
      <c r="D380" s="24">
        <v>25</v>
      </c>
      <c r="E380" s="16" t="str">
        <f>IF(A380&gt;0,CONCATENATE((VLOOKUP($A380,Inscription!$A$7:$G$146,3,FALSE)),"   ",(VLOOKUP($A380,Inscription!$A$7:$G$146,4,FALSE)))," ")</f>
        <v> </v>
      </c>
      <c r="F380" s="17"/>
      <c r="G380" s="103" t="str">
        <f>IF(A380&gt;0,(VLOOKUP($A380,Inscription!$A$7:$G$146,5,FALSE))," ")</f>
        <v> </v>
      </c>
      <c r="H380" s="5" t="str">
        <f>IF(A380&gt;0,(VLOOKUP($A380,Inscription!$A$7:$G$146,7,FALSE))," ")</f>
        <v> </v>
      </c>
      <c r="I380" s="7"/>
      <c r="J380" s="85"/>
      <c r="K380" s="81"/>
    </row>
    <row r="381" spans="1:11" ht="13.5">
      <c r="A381" s="125"/>
      <c r="C381" s="20"/>
      <c r="D381" s="24">
        <v>26</v>
      </c>
      <c r="E381" s="16" t="str">
        <f>IF(A381&gt;0,CONCATENATE((VLOOKUP($A381,Inscription!$A$7:$G$146,3,FALSE)),"   ",(VLOOKUP($A381,Inscription!$A$7:$G$146,4,FALSE)))," ")</f>
        <v> </v>
      </c>
      <c r="F381" s="17"/>
      <c r="G381" s="103" t="str">
        <f>IF(A381&gt;0,(VLOOKUP($A381,Inscription!$A$7:$G$146,5,FALSE))," ")</f>
        <v> </v>
      </c>
      <c r="H381" s="5" t="str">
        <f>IF(A381&gt;0,(VLOOKUP($A381,Inscription!$A$7:$G$146,7,FALSE))," ")</f>
        <v> </v>
      </c>
      <c r="I381" s="7"/>
      <c r="J381" s="85"/>
      <c r="K381" s="81"/>
    </row>
    <row r="382" spans="1:11" ht="13.5">
      <c r="A382" s="125"/>
      <c r="C382" s="20"/>
      <c r="D382" s="24">
        <v>27</v>
      </c>
      <c r="E382" s="16" t="str">
        <f>IF(A382&gt;0,CONCATENATE((VLOOKUP($A382,Inscription!$A$7:$G$146,3,FALSE)),"   ",(VLOOKUP($A382,Inscription!$A$7:$G$146,4,FALSE)))," ")</f>
        <v> </v>
      </c>
      <c r="F382" s="17"/>
      <c r="G382" s="103" t="str">
        <f>IF(A382&gt;0,(VLOOKUP($A382,Inscription!$A$7:$G$146,5,FALSE))," ")</f>
        <v> </v>
      </c>
      <c r="H382" s="5" t="str">
        <f>IF(A382&gt;0,(VLOOKUP($A382,Inscription!$A$7:$G$146,7,FALSE))," ")</f>
        <v> </v>
      </c>
      <c r="I382" s="7"/>
      <c r="J382" s="85"/>
      <c r="K382" s="81"/>
    </row>
    <row r="383" spans="1:11" ht="13.5">
      <c r="A383" s="125"/>
      <c r="C383" s="20"/>
      <c r="D383" s="24">
        <v>28</v>
      </c>
      <c r="E383" s="16" t="str">
        <f>IF(A383&gt;0,CONCATENATE((VLOOKUP($A383,Inscription!$A$7:$G$146,3,FALSE)),"   ",(VLOOKUP($A383,Inscription!$A$7:$G$146,4,FALSE)))," ")</f>
        <v> </v>
      </c>
      <c r="F383" s="17"/>
      <c r="G383" s="103" t="str">
        <f>IF(A383&gt;0,(VLOOKUP($A383,Inscription!$A$7:$G$146,5,FALSE))," ")</f>
        <v> </v>
      </c>
      <c r="H383" s="5" t="str">
        <f>IF(A383&gt;0,(VLOOKUP($A383,Inscription!$A$7:$G$146,7,FALSE))," ")</f>
        <v> </v>
      </c>
      <c r="I383" s="7"/>
      <c r="J383" s="85"/>
      <c r="K383" s="81"/>
    </row>
    <row r="384" spans="1:11" ht="13.5">
      <c r="A384" s="125"/>
      <c r="C384" s="20"/>
      <c r="D384" s="24">
        <v>29</v>
      </c>
      <c r="E384" s="16" t="str">
        <f>IF(A384&gt;0,CONCATENATE((VLOOKUP($A384,Inscription!$A$7:$G$146,3,FALSE)),"   ",(VLOOKUP($A384,Inscription!$A$7:$G$146,4,FALSE)))," ")</f>
        <v> </v>
      </c>
      <c r="F384" s="17"/>
      <c r="G384" s="103" t="str">
        <f>IF(A384&gt;0,(VLOOKUP($A384,Inscription!$A$7:$G$146,5,FALSE))," ")</f>
        <v> </v>
      </c>
      <c r="H384" s="5" t="str">
        <f>IF(A384&gt;0,(VLOOKUP($A384,Inscription!$A$7:$G$146,7,FALSE))," ")</f>
        <v> </v>
      </c>
      <c r="I384" s="7"/>
      <c r="J384" s="85"/>
      <c r="K384" s="81"/>
    </row>
    <row r="385" spans="1:11" ht="13.5">
      <c r="A385" s="125"/>
      <c r="B385" s="56"/>
      <c r="C385" s="105"/>
      <c r="D385" s="24">
        <v>30</v>
      </c>
      <c r="E385" s="16" t="str">
        <f>IF(A385&gt;0,CONCATENATE((VLOOKUP($A385,Inscription!$A$7:$G$146,3,FALSE)),"   ",(VLOOKUP($A385,Inscription!$A$7:$G$146,4,FALSE)))," ")</f>
        <v> </v>
      </c>
      <c r="F385" s="17"/>
      <c r="G385" s="103" t="str">
        <f>IF(A385&gt;0,(VLOOKUP($A385,Inscription!$A$7:$G$146,5,FALSE))," ")</f>
        <v> </v>
      </c>
      <c r="H385" s="5" t="str">
        <f>IF(A385&gt;0,(VLOOKUP($A385,Inscription!$A$7:$G$146,7,FALSE))," ")</f>
        <v> </v>
      </c>
      <c r="I385" s="7"/>
      <c r="J385" s="85"/>
      <c r="K385" s="81"/>
    </row>
    <row r="386" spans="1:11" ht="13.5">
      <c r="A386" s="125"/>
      <c r="B386" s="28" t="s">
        <v>16</v>
      </c>
      <c r="C386" s="28">
        <f>EPR13</f>
        <v>0</v>
      </c>
      <c r="D386" s="24"/>
      <c r="E386" s="16"/>
      <c r="F386" s="29" t="s">
        <v>11</v>
      </c>
      <c r="G386" s="25">
        <f>CAT13</f>
        <v>0</v>
      </c>
      <c r="H386" s="5"/>
      <c r="I386" s="7"/>
      <c r="J386" s="85"/>
      <c r="K386" s="81"/>
    </row>
    <row r="387" spans="1:11" ht="12.75">
      <c r="A387" s="124" t="s">
        <v>12</v>
      </c>
      <c r="D387" s="11" t="s">
        <v>0</v>
      </c>
      <c r="E387" s="161" t="s">
        <v>10</v>
      </c>
      <c r="F387" s="162"/>
      <c r="G387" s="2" t="s">
        <v>1</v>
      </c>
      <c r="H387" s="2" t="s">
        <v>13</v>
      </c>
      <c r="I387" s="2" t="s">
        <v>7</v>
      </c>
      <c r="J387" s="83" t="s">
        <v>90</v>
      </c>
      <c r="K387" s="79" t="s">
        <v>91</v>
      </c>
    </row>
    <row r="388" spans="1:11" ht="13.5">
      <c r="A388" s="125"/>
      <c r="B388" s="126" t="s">
        <v>8</v>
      </c>
      <c r="C388" s="26">
        <f>DIST13</f>
        <v>0</v>
      </c>
      <c r="D388" s="24">
        <v>1</v>
      </c>
      <c r="E388" s="16" t="str">
        <f>IF(A388&gt;0,CONCATENATE((VLOOKUP($A388,Inscription!$A$7:$G$146,3,FALSE)),"   ",(VLOOKUP($A388,Inscription!$A$7:$G$146,4,FALSE)))," ")</f>
        <v> </v>
      </c>
      <c r="F388" s="17"/>
      <c r="G388" s="103" t="str">
        <f>IF(A388&gt;0,(VLOOKUP($A388,Inscription!$A$7:$G$146,5,FALSE))," ")</f>
        <v> </v>
      </c>
      <c r="H388" s="5" t="str">
        <f>IF(A388&gt;0,(VLOOKUP($A388,Inscription!$A$7:$G$146,7,FALSE))," ")</f>
        <v> </v>
      </c>
      <c r="I388" s="12"/>
      <c r="J388" s="84"/>
      <c r="K388" s="80"/>
    </row>
    <row r="389" spans="1:11" ht="13.5">
      <c r="A389" s="125"/>
      <c r="B389" s="127" t="s">
        <v>20</v>
      </c>
      <c r="C389" s="20"/>
      <c r="D389" s="24">
        <v>2</v>
      </c>
      <c r="E389" s="16" t="str">
        <f>IF(A389&gt;0,CONCATENATE((VLOOKUP($A389,Inscription!$A$7:$G$146,3,FALSE)),"   ",(VLOOKUP($A389,Inscription!$A$7:$G$146,4,FALSE)))," ")</f>
        <v> </v>
      </c>
      <c r="F389" s="17"/>
      <c r="G389" s="103" t="str">
        <f>IF(A389&gt;0,(VLOOKUP($A389,Inscription!$A$7:$G$146,5,FALSE))," ")</f>
        <v> </v>
      </c>
      <c r="H389" s="5" t="str">
        <f>IF(A389&gt;0,(VLOOKUP($A389,Inscription!$A$7:$G$146,7,FALSE))," ")</f>
        <v> </v>
      </c>
      <c r="I389" s="7"/>
      <c r="J389" s="85"/>
      <c r="K389" s="81"/>
    </row>
    <row r="390" spans="1:11" ht="13.5">
      <c r="A390" s="125"/>
      <c r="B390" s="127" t="s">
        <v>2</v>
      </c>
      <c r="C390" s="26">
        <f>COUNTA(A388:A417)</f>
        <v>0</v>
      </c>
      <c r="D390" s="24">
        <v>3</v>
      </c>
      <c r="E390" s="16" t="str">
        <f>IF(A390&gt;0,CONCATENATE((VLOOKUP($A390,Inscription!$A$7:$G$146,3,FALSE)),"   ",(VLOOKUP($A390,Inscription!$A$7:$G$146,4,FALSE)))," ")</f>
        <v> </v>
      </c>
      <c r="F390" s="17"/>
      <c r="G390" s="103" t="str">
        <f>IF(A390&gt;0,(VLOOKUP($A390,Inscription!$A$7:$G$146,5,FALSE))," ")</f>
        <v> </v>
      </c>
      <c r="H390" s="5" t="str">
        <f>IF(A390&gt;0,(VLOOKUP($A390,Inscription!$A$7:$G$146,7,FALSE))," ")</f>
        <v> </v>
      </c>
      <c r="I390" s="7"/>
      <c r="J390" s="85"/>
      <c r="K390" s="81"/>
    </row>
    <row r="391" spans="1:11" ht="13.5">
      <c r="A391" s="125"/>
      <c r="D391" s="24">
        <v>4</v>
      </c>
      <c r="E391" s="16" t="str">
        <f>IF(A391&gt;0,CONCATENATE((VLOOKUP($A391,Inscription!$A$7:$G$146,3,FALSE)),"   ",(VLOOKUP($A391,Inscription!$A$7:$G$146,4,FALSE)))," ")</f>
        <v> </v>
      </c>
      <c r="F391" s="17"/>
      <c r="G391" s="103" t="str">
        <f>IF(A391&gt;0,(VLOOKUP($A391,Inscription!$A$7:$G$146,5,FALSE))," ")</f>
        <v> </v>
      </c>
      <c r="H391" s="5" t="str">
        <f>IF(A391&gt;0,(VLOOKUP($A391,Inscription!$A$7:$G$146,7,FALSE))," ")</f>
        <v> </v>
      </c>
      <c r="I391" s="7"/>
      <c r="J391" s="85"/>
      <c r="K391" s="81"/>
    </row>
    <row r="392" spans="1:11" ht="13.5">
      <c r="A392" s="125"/>
      <c r="D392" s="24">
        <v>5</v>
      </c>
      <c r="E392" s="16" t="str">
        <f>IF(A392&gt;0,CONCATENATE((VLOOKUP($A392,Inscription!$A$7:$G$146,3,FALSE)),"   ",(VLOOKUP($A392,Inscription!$A$7:$G$146,4,FALSE)))," ")</f>
        <v> </v>
      </c>
      <c r="F392" s="17"/>
      <c r="G392" s="103" t="str">
        <f>IF(A392&gt;0,(VLOOKUP($A392,Inscription!$A$7:$G$146,5,FALSE))," ")</f>
        <v> </v>
      </c>
      <c r="H392" s="5" t="str">
        <f>IF(A392&gt;0,(VLOOKUP($A392,Inscription!$A$7:$G$146,7,FALSE))," ")</f>
        <v> </v>
      </c>
      <c r="I392" s="7"/>
      <c r="J392" s="85"/>
      <c r="K392" s="81"/>
    </row>
    <row r="393" spans="1:11" ht="13.5">
      <c r="A393" s="125"/>
      <c r="D393" s="24">
        <v>6</v>
      </c>
      <c r="E393" s="16" t="str">
        <f>IF(A393&gt;0,CONCATENATE((VLOOKUP($A393,Inscription!$A$7:$G$146,3,FALSE)),"   ",(VLOOKUP($A393,Inscription!$A$7:$G$146,4,FALSE)))," ")</f>
        <v> </v>
      </c>
      <c r="F393" s="17"/>
      <c r="G393" s="103" t="str">
        <f>IF(A393&gt;0,(VLOOKUP($A393,Inscription!$A$7:$G$146,5,FALSE))," ")</f>
        <v> </v>
      </c>
      <c r="H393" s="5" t="str">
        <f>IF(A393&gt;0,(VLOOKUP($A393,Inscription!$A$7:$G$146,7,FALSE))," ")</f>
        <v> </v>
      </c>
      <c r="I393" s="7"/>
      <c r="J393" s="85"/>
      <c r="K393" s="81"/>
    </row>
    <row r="394" spans="1:11" ht="13.5">
      <c r="A394" s="125"/>
      <c r="D394" s="24">
        <v>7</v>
      </c>
      <c r="E394" s="16" t="str">
        <f>IF(A394&gt;0,CONCATENATE((VLOOKUP($A394,Inscription!$A$7:$G$146,3,FALSE)),"   ",(VLOOKUP($A394,Inscription!$A$7:$G$146,4,FALSE)))," ")</f>
        <v> </v>
      </c>
      <c r="F394" s="17"/>
      <c r="G394" s="103" t="str">
        <f>IF(A394&gt;0,(VLOOKUP($A394,Inscription!$A$7:$G$146,5,FALSE))," ")</f>
        <v> </v>
      </c>
      <c r="H394" s="5" t="str">
        <f>IF(A394&gt;0,(VLOOKUP($A394,Inscription!$A$7:$G$146,7,FALSE))," ")</f>
        <v> </v>
      </c>
      <c r="I394" s="7"/>
      <c r="J394" s="85"/>
      <c r="K394" s="81"/>
    </row>
    <row r="395" spans="1:11" ht="13.5">
      <c r="A395" s="125"/>
      <c r="D395" s="24">
        <v>8</v>
      </c>
      <c r="E395" s="16" t="str">
        <f>IF(A395&gt;0,CONCATENATE((VLOOKUP($A395,Inscription!$A$7:$G$146,3,FALSE)),"   ",(VLOOKUP($A395,Inscription!$A$7:$G$146,4,FALSE)))," ")</f>
        <v> </v>
      </c>
      <c r="F395" s="17"/>
      <c r="G395" s="103" t="str">
        <f>IF(A395&gt;0,(VLOOKUP($A395,Inscription!$A$7:$G$146,5,FALSE))," ")</f>
        <v> </v>
      </c>
      <c r="H395" s="5" t="str">
        <f>IF(A395&gt;0,(VLOOKUP($A395,Inscription!$A$7:$G$146,7,FALSE))," ")</f>
        <v> </v>
      </c>
      <c r="I395" s="7"/>
      <c r="J395" s="85"/>
      <c r="K395" s="81"/>
    </row>
    <row r="396" spans="1:11" ht="13.5">
      <c r="A396" s="125"/>
      <c r="D396" s="24">
        <v>9</v>
      </c>
      <c r="E396" s="16" t="str">
        <f>IF(A396&gt;0,CONCATENATE((VLOOKUP($A396,Inscription!$A$7:$G$146,3,FALSE)),"   ",(VLOOKUP($A396,Inscription!$A$7:$G$146,4,FALSE)))," ")</f>
        <v> </v>
      </c>
      <c r="F396" s="17"/>
      <c r="G396" s="103" t="str">
        <f>IF(A396&gt;0,(VLOOKUP($A396,Inscription!$A$7:$G$146,5,FALSE))," ")</f>
        <v> </v>
      </c>
      <c r="H396" s="5" t="str">
        <f>IF(A396&gt;0,(VLOOKUP($A396,Inscription!$A$7:$G$146,7,FALSE))," ")</f>
        <v> </v>
      </c>
      <c r="I396" s="7"/>
      <c r="J396" s="85"/>
      <c r="K396" s="81"/>
    </row>
    <row r="397" spans="1:11" ht="13.5">
      <c r="A397" s="125"/>
      <c r="C397" s="20"/>
      <c r="D397" s="24">
        <v>10</v>
      </c>
      <c r="E397" s="16" t="str">
        <f>IF(A397&gt;0,CONCATENATE((VLOOKUP($A397,Inscription!$A$7:$G$146,3,FALSE)),"   ",(VLOOKUP($A397,Inscription!$A$7:$G$146,4,FALSE)))," ")</f>
        <v> </v>
      </c>
      <c r="F397" s="17"/>
      <c r="G397" s="103" t="str">
        <f>IF(A397&gt;0,(VLOOKUP($A397,Inscription!$A$7:$G$146,5,FALSE))," ")</f>
        <v> </v>
      </c>
      <c r="H397" s="5" t="str">
        <f>IF(A397&gt;0,(VLOOKUP($A397,Inscription!$A$7:$G$146,7,FALSE))," ")</f>
        <v> </v>
      </c>
      <c r="I397" s="7"/>
      <c r="J397" s="85"/>
      <c r="K397" s="81"/>
    </row>
    <row r="398" spans="1:11" ht="13.5">
      <c r="A398" s="125"/>
      <c r="C398" s="20"/>
      <c r="D398" s="24">
        <v>11</v>
      </c>
      <c r="E398" s="16" t="str">
        <f>IF(A398&gt;0,CONCATENATE((VLOOKUP($A398,Inscription!$A$7:$G$146,3,FALSE)),"   ",(VLOOKUP($A398,Inscription!$A$7:$G$146,4,FALSE)))," ")</f>
        <v> </v>
      </c>
      <c r="F398" s="17"/>
      <c r="G398" s="103" t="str">
        <f>IF(A398&gt;0,(VLOOKUP($A398,Inscription!$A$7:$G$146,5,FALSE))," ")</f>
        <v> </v>
      </c>
      <c r="H398" s="5" t="str">
        <f>IF(A398&gt;0,(VLOOKUP($A398,Inscription!$A$7:$G$146,7,FALSE))," ")</f>
        <v> </v>
      </c>
      <c r="I398" s="7"/>
      <c r="J398" s="85"/>
      <c r="K398" s="81"/>
    </row>
    <row r="399" spans="1:11" ht="13.5">
      <c r="A399" s="125"/>
      <c r="C399" s="20"/>
      <c r="D399" s="24">
        <v>12</v>
      </c>
      <c r="E399" s="16" t="str">
        <f>IF(A399&gt;0,CONCATENATE((VLOOKUP($A399,Inscription!$A$7:$G$146,3,FALSE)),"   ",(VLOOKUP($A399,Inscription!$A$7:$G$146,4,FALSE)))," ")</f>
        <v> </v>
      </c>
      <c r="F399" s="17"/>
      <c r="G399" s="103" t="str">
        <f>IF(A399&gt;0,(VLOOKUP($A399,Inscription!$A$7:$G$146,5,FALSE))," ")</f>
        <v> </v>
      </c>
      <c r="H399" s="5" t="str">
        <f>IF(A399&gt;0,(VLOOKUP($A399,Inscription!$A$7:$G$146,7,FALSE))," ")</f>
        <v> </v>
      </c>
      <c r="I399" s="7"/>
      <c r="J399" s="85"/>
      <c r="K399" s="81"/>
    </row>
    <row r="400" spans="1:11" ht="13.5">
      <c r="A400" s="125"/>
      <c r="C400" s="20"/>
      <c r="D400" s="24">
        <v>13</v>
      </c>
      <c r="E400" s="16" t="str">
        <f>IF(A400&gt;0,CONCATENATE((VLOOKUP($A400,Inscription!$A$7:$G$146,3,FALSE)),"   ",(VLOOKUP($A400,Inscription!$A$7:$G$146,4,FALSE)))," ")</f>
        <v> </v>
      </c>
      <c r="F400" s="17"/>
      <c r="G400" s="103" t="str">
        <f>IF(A400&gt;0,(VLOOKUP($A400,Inscription!$A$7:$G$146,5,FALSE))," ")</f>
        <v> </v>
      </c>
      <c r="H400" s="5" t="str">
        <f>IF(A400&gt;0,(VLOOKUP($A400,Inscription!$A$7:$G$146,7,FALSE))," ")</f>
        <v> </v>
      </c>
      <c r="I400" s="7"/>
      <c r="J400" s="85"/>
      <c r="K400" s="81"/>
    </row>
    <row r="401" spans="1:11" ht="13.5">
      <c r="A401" s="125"/>
      <c r="C401" s="20"/>
      <c r="D401" s="24">
        <v>14</v>
      </c>
      <c r="E401" s="16" t="str">
        <f>IF(A401&gt;0,CONCATENATE((VLOOKUP($A401,Inscription!$A$7:$G$146,3,FALSE)),"   ",(VLOOKUP($A401,Inscription!$A$7:$G$146,4,FALSE)))," ")</f>
        <v> </v>
      </c>
      <c r="F401" s="17"/>
      <c r="G401" s="103" t="str">
        <f>IF(A401&gt;0,(VLOOKUP($A401,Inscription!$A$7:$G$146,5,FALSE))," ")</f>
        <v> </v>
      </c>
      <c r="H401" s="5" t="str">
        <f>IF(A401&gt;0,(VLOOKUP($A401,Inscription!$A$7:$G$146,7,FALSE))," ")</f>
        <v> </v>
      </c>
      <c r="I401" s="7"/>
      <c r="J401" s="85"/>
      <c r="K401" s="81"/>
    </row>
    <row r="402" spans="1:11" ht="13.5">
      <c r="A402" s="125"/>
      <c r="C402" s="20"/>
      <c r="D402" s="24">
        <v>15</v>
      </c>
      <c r="E402" s="16" t="str">
        <f>IF(A402&gt;0,CONCATENATE((VLOOKUP($A402,Inscription!$A$7:$G$146,3,FALSE)),"   ",(VLOOKUP($A402,Inscription!$A$7:$G$146,4,FALSE)))," ")</f>
        <v> </v>
      </c>
      <c r="F402" s="17"/>
      <c r="G402" s="103" t="str">
        <f>IF(A402&gt;0,(VLOOKUP($A402,Inscription!$A$7:$G$146,5,FALSE))," ")</f>
        <v> </v>
      </c>
      <c r="H402" s="5" t="str">
        <f>IF(A402&gt;0,(VLOOKUP($A402,Inscription!$A$7:$G$146,7,FALSE))," ")</f>
        <v> </v>
      </c>
      <c r="I402" s="7"/>
      <c r="J402" s="85"/>
      <c r="K402" s="81"/>
    </row>
    <row r="403" spans="1:11" ht="13.5">
      <c r="A403" s="125"/>
      <c r="C403" s="20"/>
      <c r="D403" s="24">
        <v>16</v>
      </c>
      <c r="E403" s="16" t="str">
        <f>IF(A403&gt;0,CONCATENATE((VLOOKUP($A403,Inscription!$A$7:$G$146,3,FALSE)),"   ",(VLOOKUP($A403,Inscription!$A$7:$G$146,4,FALSE)))," ")</f>
        <v> </v>
      </c>
      <c r="F403" s="17"/>
      <c r="G403" s="103" t="str">
        <f>IF(A403&gt;0,(VLOOKUP($A403,Inscription!$A$7:$G$146,5,FALSE))," ")</f>
        <v> </v>
      </c>
      <c r="H403" s="5" t="str">
        <f>IF(A403&gt;0,(VLOOKUP($A403,Inscription!$A$7:$G$146,7,FALSE))," ")</f>
        <v> </v>
      </c>
      <c r="I403" s="7"/>
      <c r="J403" s="85"/>
      <c r="K403" s="81"/>
    </row>
    <row r="404" spans="1:11" ht="13.5">
      <c r="A404" s="125"/>
      <c r="C404" s="20"/>
      <c r="D404" s="24">
        <v>17</v>
      </c>
      <c r="E404" s="16" t="str">
        <f>IF(A404&gt;0,CONCATENATE((VLOOKUP($A404,Inscription!$A$7:$G$146,3,FALSE)),"   ",(VLOOKUP($A404,Inscription!$A$7:$G$146,4,FALSE)))," ")</f>
        <v> </v>
      </c>
      <c r="F404" s="17"/>
      <c r="G404" s="103" t="str">
        <f>IF(A404&gt;0,(VLOOKUP($A404,Inscription!$A$7:$G$146,5,FALSE))," ")</f>
        <v> </v>
      </c>
      <c r="H404" s="5" t="str">
        <f>IF(A404&gt;0,(VLOOKUP($A404,Inscription!$A$7:$G$146,7,FALSE))," ")</f>
        <v> </v>
      </c>
      <c r="I404" s="7"/>
      <c r="J404" s="85"/>
      <c r="K404" s="81"/>
    </row>
    <row r="405" spans="1:11" ht="13.5">
      <c r="A405" s="125"/>
      <c r="C405" s="20"/>
      <c r="D405" s="24">
        <v>18</v>
      </c>
      <c r="E405" s="16" t="str">
        <f>IF(A405&gt;0,CONCATENATE((VLOOKUP($A405,Inscription!$A$7:$G$146,3,FALSE)),"   ",(VLOOKUP($A405,Inscription!$A$7:$G$146,4,FALSE)))," ")</f>
        <v> </v>
      </c>
      <c r="F405" s="17"/>
      <c r="G405" s="103" t="str">
        <f>IF(A405&gt;0,(VLOOKUP($A405,Inscription!$A$7:$G$146,5,FALSE))," ")</f>
        <v> </v>
      </c>
      <c r="H405" s="5" t="str">
        <f>IF(A405&gt;0,(VLOOKUP($A405,Inscription!$A$7:$G$146,7,FALSE))," ")</f>
        <v> </v>
      </c>
      <c r="I405" s="7"/>
      <c r="J405" s="85"/>
      <c r="K405" s="81"/>
    </row>
    <row r="406" spans="1:11" ht="13.5">
      <c r="A406" s="125"/>
      <c r="C406" s="20"/>
      <c r="D406" s="24">
        <v>19</v>
      </c>
      <c r="E406" s="16" t="str">
        <f>IF(A406&gt;0,CONCATENATE((VLOOKUP($A406,Inscription!$A$7:$G$146,3,FALSE)),"   ",(VLOOKUP($A406,Inscription!$A$7:$G$146,4,FALSE)))," ")</f>
        <v> </v>
      </c>
      <c r="F406" s="17"/>
      <c r="G406" s="103" t="str">
        <f>IF(A406&gt;0,(VLOOKUP($A406,Inscription!$A$7:$G$146,5,FALSE))," ")</f>
        <v> </v>
      </c>
      <c r="H406" s="5" t="str">
        <f>IF(A406&gt;0,(VLOOKUP($A406,Inscription!$A$7:$G$146,7,FALSE))," ")</f>
        <v> </v>
      </c>
      <c r="I406" s="7"/>
      <c r="J406" s="85"/>
      <c r="K406" s="81"/>
    </row>
    <row r="407" spans="1:11" ht="13.5">
      <c r="A407" s="125"/>
      <c r="C407" s="20"/>
      <c r="D407" s="24">
        <v>20</v>
      </c>
      <c r="E407" s="16" t="str">
        <f>IF(A407&gt;0,CONCATENATE((VLOOKUP($A407,Inscription!$A$7:$G$146,3,FALSE)),"   ",(VLOOKUP($A407,Inscription!$A$7:$G$146,4,FALSE)))," ")</f>
        <v> </v>
      </c>
      <c r="F407" s="17"/>
      <c r="G407" s="103" t="str">
        <f>IF(A407&gt;0,(VLOOKUP($A407,Inscription!$A$7:$G$146,5,FALSE))," ")</f>
        <v> </v>
      </c>
      <c r="H407" s="5" t="str">
        <f>IF(A407&gt;0,(VLOOKUP($A407,Inscription!$A$7:$G$146,7,FALSE))," ")</f>
        <v> </v>
      </c>
      <c r="I407" s="7"/>
      <c r="J407" s="85"/>
      <c r="K407" s="81"/>
    </row>
    <row r="408" spans="1:11" ht="13.5">
      <c r="A408" s="125"/>
      <c r="C408" s="20"/>
      <c r="D408" s="24">
        <v>21</v>
      </c>
      <c r="E408" s="16" t="str">
        <f>IF(A408&gt;0,CONCATENATE((VLOOKUP($A408,Inscription!$A$7:$G$146,3,FALSE)),"   ",(VLOOKUP($A408,Inscription!$A$7:$G$146,4,FALSE)))," ")</f>
        <v> </v>
      </c>
      <c r="F408" s="17"/>
      <c r="G408" s="103" t="str">
        <f>IF(A408&gt;0,(VLOOKUP($A408,Inscription!$A$7:$G$146,5,FALSE))," ")</f>
        <v> </v>
      </c>
      <c r="H408" s="5" t="str">
        <f>IF(A408&gt;0,(VLOOKUP($A408,Inscription!$A$7:$G$146,7,FALSE))," ")</f>
        <v> </v>
      </c>
      <c r="I408" s="7"/>
      <c r="J408" s="85"/>
      <c r="K408" s="81"/>
    </row>
    <row r="409" spans="1:11" ht="13.5">
      <c r="A409" s="125"/>
      <c r="C409" s="20"/>
      <c r="D409" s="24">
        <v>22</v>
      </c>
      <c r="E409" s="16" t="str">
        <f>IF(A409&gt;0,CONCATENATE((VLOOKUP($A409,Inscription!$A$7:$G$146,3,FALSE)),"   ",(VLOOKUP($A409,Inscription!$A$7:$G$146,4,FALSE)))," ")</f>
        <v> </v>
      </c>
      <c r="F409" s="17"/>
      <c r="G409" s="103" t="str">
        <f>IF(A409&gt;0,(VLOOKUP($A409,Inscription!$A$7:$G$146,5,FALSE))," ")</f>
        <v> </v>
      </c>
      <c r="H409" s="5" t="str">
        <f>IF(A409&gt;0,(VLOOKUP($A409,Inscription!$A$7:$G$146,7,FALSE))," ")</f>
        <v> </v>
      </c>
      <c r="I409" s="7"/>
      <c r="J409" s="85"/>
      <c r="K409" s="81"/>
    </row>
    <row r="410" spans="1:11" ht="13.5">
      <c r="A410" s="125"/>
      <c r="C410" s="20"/>
      <c r="D410" s="24">
        <v>23</v>
      </c>
      <c r="E410" s="16" t="str">
        <f>IF(A410&gt;0,CONCATENATE((VLOOKUP($A410,Inscription!$A$7:$G$146,3,FALSE)),"   ",(VLOOKUP($A410,Inscription!$A$7:$G$146,4,FALSE)))," ")</f>
        <v> </v>
      </c>
      <c r="F410" s="17"/>
      <c r="G410" s="103" t="str">
        <f>IF(A410&gt;0,(VLOOKUP($A410,Inscription!$A$7:$G$146,5,FALSE))," ")</f>
        <v> </v>
      </c>
      <c r="H410" s="5" t="str">
        <f>IF(A410&gt;0,(VLOOKUP($A410,Inscription!$A$7:$G$146,7,FALSE))," ")</f>
        <v> </v>
      </c>
      <c r="I410" s="7"/>
      <c r="J410" s="85"/>
      <c r="K410" s="81"/>
    </row>
    <row r="411" spans="1:11" ht="13.5">
      <c r="A411" s="125"/>
      <c r="C411" s="20"/>
      <c r="D411" s="24">
        <v>24</v>
      </c>
      <c r="E411" s="16" t="str">
        <f>IF(A411&gt;0,CONCATENATE((VLOOKUP($A411,Inscription!$A$7:$G$146,3,FALSE)),"   ",(VLOOKUP($A411,Inscription!$A$7:$G$146,4,FALSE)))," ")</f>
        <v> </v>
      </c>
      <c r="F411" s="17"/>
      <c r="G411" s="103" t="str">
        <f>IF(A411&gt;0,(VLOOKUP($A411,Inscription!$A$7:$G$146,5,FALSE))," ")</f>
        <v> </v>
      </c>
      <c r="H411" s="5" t="str">
        <f>IF(A411&gt;0,(VLOOKUP($A411,Inscription!$A$7:$G$146,7,FALSE))," ")</f>
        <v> </v>
      </c>
      <c r="I411" s="7"/>
      <c r="J411" s="85"/>
      <c r="K411" s="81"/>
    </row>
    <row r="412" spans="1:11" ht="13.5">
      <c r="A412" s="125"/>
      <c r="C412" s="20"/>
      <c r="D412" s="24">
        <v>25</v>
      </c>
      <c r="E412" s="16" t="str">
        <f>IF(A412&gt;0,CONCATENATE((VLOOKUP($A412,Inscription!$A$7:$G$146,3,FALSE)),"   ",(VLOOKUP($A412,Inscription!$A$7:$G$146,4,FALSE)))," ")</f>
        <v> </v>
      </c>
      <c r="F412" s="17"/>
      <c r="G412" s="103" t="str">
        <f>IF(A412&gt;0,(VLOOKUP($A412,Inscription!$A$7:$G$146,5,FALSE))," ")</f>
        <v> </v>
      </c>
      <c r="H412" s="5" t="str">
        <f>IF(A412&gt;0,(VLOOKUP($A412,Inscription!$A$7:$G$146,7,FALSE))," ")</f>
        <v> </v>
      </c>
      <c r="I412" s="7"/>
      <c r="J412" s="85"/>
      <c r="K412" s="81"/>
    </row>
    <row r="413" spans="1:11" ht="13.5">
      <c r="A413" s="125"/>
      <c r="C413" s="20"/>
      <c r="D413" s="24">
        <v>26</v>
      </c>
      <c r="E413" s="16" t="str">
        <f>IF(A413&gt;0,CONCATENATE((VLOOKUP($A413,Inscription!$A$7:$G$146,3,FALSE)),"   ",(VLOOKUP($A413,Inscription!$A$7:$G$146,4,FALSE)))," ")</f>
        <v> </v>
      </c>
      <c r="F413" s="17"/>
      <c r="G413" s="103" t="str">
        <f>IF(A413&gt;0,(VLOOKUP($A413,Inscription!$A$7:$G$146,5,FALSE))," ")</f>
        <v> </v>
      </c>
      <c r="H413" s="5" t="str">
        <f>IF(A413&gt;0,(VLOOKUP($A413,Inscription!$A$7:$G$146,7,FALSE))," ")</f>
        <v> </v>
      </c>
      <c r="I413" s="7"/>
      <c r="J413" s="85"/>
      <c r="K413" s="81"/>
    </row>
    <row r="414" spans="1:11" ht="13.5">
      <c r="A414" s="125"/>
      <c r="C414" s="20"/>
      <c r="D414" s="24">
        <v>27</v>
      </c>
      <c r="E414" s="16" t="str">
        <f>IF(A414&gt;0,CONCATENATE((VLOOKUP($A414,Inscription!$A$7:$G$146,3,FALSE)),"   ",(VLOOKUP($A414,Inscription!$A$7:$G$146,4,FALSE)))," ")</f>
        <v> </v>
      </c>
      <c r="F414" s="17"/>
      <c r="G414" s="103" t="str">
        <f>IF(A414&gt;0,(VLOOKUP($A414,Inscription!$A$7:$G$146,5,FALSE))," ")</f>
        <v> </v>
      </c>
      <c r="H414" s="5" t="str">
        <f>IF(A414&gt;0,(VLOOKUP($A414,Inscription!$A$7:$G$146,7,FALSE))," ")</f>
        <v> </v>
      </c>
      <c r="I414" s="7"/>
      <c r="J414" s="85"/>
      <c r="K414" s="81"/>
    </row>
    <row r="415" spans="1:11" ht="13.5">
      <c r="A415" s="125"/>
      <c r="C415" s="20"/>
      <c r="D415" s="24">
        <v>28</v>
      </c>
      <c r="E415" s="16" t="str">
        <f>IF(A415&gt;0,CONCATENATE((VLOOKUP($A415,Inscription!$A$7:$G$146,3,FALSE)),"   ",(VLOOKUP($A415,Inscription!$A$7:$G$146,4,FALSE)))," ")</f>
        <v> </v>
      </c>
      <c r="F415" s="17"/>
      <c r="G415" s="103" t="str">
        <f>IF(A415&gt;0,(VLOOKUP($A415,Inscription!$A$7:$G$146,5,FALSE))," ")</f>
        <v> </v>
      </c>
      <c r="H415" s="5" t="str">
        <f>IF(A415&gt;0,(VLOOKUP($A415,Inscription!$A$7:$G$146,7,FALSE))," ")</f>
        <v> </v>
      </c>
      <c r="I415" s="7"/>
      <c r="J415" s="85"/>
      <c r="K415" s="81"/>
    </row>
    <row r="416" spans="1:11" ht="13.5">
      <c r="A416" s="125"/>
      <c r="C416" s="20"/>
      <c r="D416" s="24">
        <v>29</v>
      </c>
      <c r="E416" s="16" t="str">
        <f>IF(A416&gt;0,CONCATENATE((VLOOKUP($A416,Inscription!$A$7:$G$146,3,FALSE)),"   ",(VLOOKUP($A416,Inscription!$A$7:$G$146,4,FALSE)))," ")</f>
        <v> </v>
      </c>
      <c r="F416" s="17"/>
      <c r="G416" s="103" t="str">
        <f>IF(A416&gt;0,(VLOOKUP($A416,Inscription!$A$7:$G$146,5,FALSE))," ")</f>
        <v> </v>
      </c>
      <c r="H416" s="5" t="str">
        <f>IF(A416&gt;0,(VLOOKUP($A416,Inscription!$A$7:$G$146,7,FALSE))," ")</f>
        <v> </v>
      </c>
      <c r="I416" s="7"/>
      <c r="J416" s="85"/>
      <c r="K416" s="81"/>
    </row>
    <row r="417" spans="1:11" ht="13.5">
      <c r="A417" s="125"/>
      <c r="B417" s="56"/>
      <c r="C417" s="105"/>
      <c r="D417" s="24">
        <v>30</v>
      </c>
      <c r="E417" s="16" t="str">
        <f>IF(A417&gt;0,CONCATENATE((VLOOKUP($A417,Inscription!$A$7:$G$146,3,FALSE)),"   ",(VLOOKUP($A417,Inscription!$A$7:$G$146,4,FALSE)))," ")</f>
        <v> </v>
      </c>
      <c r="F417" s="17"/>
      <c r="G417" s="103" t="str">
        <f>IF(A417&gt;0,(VLOOKUP($A417,Inscription!$A$7:$G$146,5,FALSE))," ")</f>
        <v> </v>
      </c>
      <c r="H417" s="5" t="str">
        <f>IF(A417&gt;0,(VLOOKUP($A417,Inscription!$A$7:$G$146,7,FALSE))," ")</f>
        <v> </v>
      </c>
      <c r="I417" s="7"/>
      <c r="J417" s="85"/>
      <c r="K417" s="81"/>
    </row>
    <row r="418" spans="1:11" ht="13.5">
      <c r="A418" s="125"/>
      <c r="B418" s="28" t="s">
        <v>16</v>
      </c>
      <c r="C418" s="28">
        <f>EPR14</f>
        <v>0</v>
      </c>
      <c r="D418" s="24"/>
      <c r="E418" s="16"/>
      <c r="F418" s="29" t="s">
        <v>11</v>
      </c>
      <c r="G418" s="25">
        <f>CAT14</f>
        <v>0</v>
      </c>
      <c r="H418" s="5"/>
      <c r="I418" s="7"/>
      <c r="J418" s="85"/>
      <c r="K418" s="81"/>
    </row>
    <row r="419" spans="1:11" ht="12.75">
      <c r="A419" s="124" t="s">
        <v>12</v>
      </c>
      <c r="D419" s="11" t="s">
        <v>0</v>
      </c>
      <c r="E419" s="161" t="s">
        <v>10</v>
      </c>
      <c r="F419" s="162"/>
      <c r="G419" s="2" t="s">
        <v>1</v>
      </c>
      <c r="H419" s="2" t="s">
        <v>13</v>
      </c>
      <c r="I419" s="2" t="s">
        <v>7</v>
      </c>
      <c r="J419" s="83" t="s">
        <v>90</v>
      </c>
      <c r="K419" s="79" t="s">
        <v>91</v>
      </c>
    </row>
    <row r="420" spans="1:11" ht="13.5">
      <c r="A420" s="125"/>
      <c r="B420" s="126" t="s">
        <v>8</v>
      </c>
      <c r="C420" s="26">
        <f>DIST14</f>
        <v>0</v>
      </c>
      <c r="D420" s="24">
        <v>1</v>
      </c>
      <c r="E420" s="16" t="str">
        <f>IF(A420&gt;0,CONCATENATE((VLOOKUP($A420,Inscription!$A$7:$G$146,3,FALSE)),"   ",(VLOOKUP($A420,Inscription!$A$7:$G$146,4,FALSE)))," ")</f>
        <v> </v>
      </c>
      <c r="F420" s="17"/>
      <c r="G420" s="103" t="str">
        <f>IF(A420&gt;0,(VLOOKUP($A420,Inscription!$A$7:$G$146,5,FALSE))," ")</f>
        <v> </v>
      </c>
      <c r="H420" s="5" t="str">
        <f>IF(A420&gt;0,(VLOOKUP($A420,Inscription!$A$7:$G$146,7,FALSE))," ")</f>
        <v> </v>
      </c>
      <c r="I420" s="12"/>
      <c r="J420" s="84"/>
      <c r="K420" s="80"/>
    </row>
    <row r="421" spans="1:11" ht="13.5">
      <c r="A421" s="125"/>
      <c r="B421" s="127" t="s">
        <v>20</v>
      </c>
      <c r="C421" s="20"/>
      <c r="D421" s="24">
        <v>2</v>
      </c>
      <c r="E421" s="16" t="str">
        <f>IF(A421&gt;0,CONCATENATE((VLOOKUP($A421,Inscription!$A$7:$G$146,3,FALSE)),"   ",(VLOOKUP($A421,Inscription!$A$7:$G$146,4,FALSE)))," ")</f>
        <v> </v>
      </c>
      <c r="F421" s="17"/>
      <c r="G421" s="103" t="str">
        <f>IF(A421&gt;0,(VLOOKUP($A421,Inscription!$A$7:$G$146,5,FALSE))," ")</f>
        <v> </v>
      </c>
      <c r="H421" s="5" t="str">
        <f>IF(A421&gt;0,(VLOOKUP($A421,Inscription!$A$7:$G$146,7,FALSE))," ")</f>
        <v> </v>
      </c>
      <c r="I421" s="7"/>
      <c r="J421" s="85"/>
      <c r="K421" s="81"/>
    </row>
    <row r="422" spans="1:11" ht="13.5">
      <c r="A422" s="125"/>
      <c r="B422" s="127" t="s">
        <v>2</v>
      </c>
      <c r="C422" s="26">
        <f>COUNTA(A420:A449)</f>
        <v>0</v>
      </c>
      <c r="D422" s="24">
        <v>3</v>
      </c>
      <c r="E422" s="16" t="str">
        <f>IF(A422&gt;0,CONCATENATE((VLOOKUP($A422,Inscription!$A$7:$G$146,3,FALSE)),"   ",(VLOOKUP($A422,Inscription!$A$7:$G$146,4,FALSE)))," ")</f>
        <v> </v>
      </c>
      <c r="F422" s="17"/>
      <c r="G422" s="103" t="str">
        <f>IF(A422&gt;0,(VLOOKUP($A422,Inscription!$A$7:$G$146,5,FALSE))," ")</f>
        <v> </v>
      </c>
      <c r="H422" s="5" t="str">
        <f>IF(A422&gt;0,(VLOOKUP($A422,Inscription!$A$7:$G$146,7,FALSE))," ")</f>
        <v> </v>
      </c>
      <c r="I422" s="7"/>
      <c r="J422" s="85"/>
      <c r="K422" s="81"/>
    </row>
    <row r="423" spans="1:11" ht="13.5">
      <c r="A423" s="125"/>
      <c r="D423" s="24">
        <v>4</v>
      </c>
      <c r="E423" s="16" t="str">
        <f>IF(A423&gt;0,CONCATENATE((VLOOKUP($A423,Inscription!$A$7:$G$146,3,FALSE)),"   ",(VLOOKUP($A423,Inscription!$A$7:$G$146,4,FALSE)))," ")</f>
        <v> </v>
      </c>
      <c r="F423" s="17"/>
      <c r="G423" s="103" t="str">
        <f>IF(A423&gt;0,(VLOOKUP($A423,Inscription!$A$7:$G$146,5,FALSE))," ")</f>
        <v> </v>
      </c>
      <c r="H423" s="5" t="str">
        <f>IF(A423&gt;0,(VLOOKUP($A423,Inscription!$A$7:$G$146,7,FALSE))," ")</f>
        <v> </v>
      </c>
      <c r="I423" s="7"/>
      <c r="J423" s="85"/>
      <c r="K423" s="81"/>
    </row>
    <row r="424" spans="1:11" ht="13.5">
      <c r="A424" s="125"/>
      <c r="D424" s="24">
        <v>5</v>
      </c>
      <c r="E424" s="16" t="str">
        <f>IF(A424&gt;0,CONCATENATE((VLOOKUP($A424,Inscription!$A$7:$G$146,3,FALSE)),"   ",(VLOOKUP($A424,Inscription!$A$7:$G$146,4,FALSE)))," ")</f>
        <v> </v>
      </c>
      <c r="F424" s="17"/>
      <c r="G424" s="103" t="str">
        <f>IF(A424&gt;0,(VLOOKUP($A424,Inscription!$A$7:$G$146,5,FALSE))," ")</f>
        <v> </v>
      </c>
      <c r="H424" s="5" t="str">
        <f>IF(A424&gt;0,(VLOOKUP($A424,Inscription!$A$7:$G$146,7,FALSE))," ")</f>
        <v> </v>
      </c>
      <c r="I424" s="7"/>
      <c r="J424" s="85"/>
      <c r="K424" s="81"/>
    </row>
    <row r="425" spans="1:11" ht="13.5">
      <c r="A425" s="125"/>
      <c r="D425" s="24">
        <v>6</v>
      </c>
      <c r="E425" s="16" t="str">
        <f>IF(A425&gt;0,CONCATENATE((VLOOKUP($A425,Inscription!$A$7:$G$146,3,FALSE)),"   ",(VLOOKUP($A425,Inscription!$A$7:$G$146,4,FALSE)))," ")</f>
        <v> </v>
      </c>
      <c r="F425" s="17"/>
      <c r="G425" s="103" t="str">
        <f>IF(A425&gt;0,(VLOOKUP($A425,Inscription!$A$7:$G$146,5,FALSE))," ")</f>
        <v> </v>
      </c>
      <c r="H425" s="5" t="str">
        <f>IF(A425&gt;0,(VLOOKUP($A425,Inscription!$A$7:$G$146,7,FALSE))," ")</f>
        <v> </v>
      </c>
      <c r="I425" s="7"/>
      <c r="J425" s="85"/>
      <c r="K425" s="81"/>
    </row>
    <row r="426" spans="1:11" ht="13.5">
      <c r="A426" s="125"/>
      <c r="D426" s="24">
        <v>7</v>
      </c>
      <c r="E426" s="16" t="str">
        <f>IF(A426&gt;0,CONCATENATE((VLOOKUP($A426,Inscription!$A$7:$G$146,3,FALSE)),"   ",(VLOOKUP($A426,Inscription!$A$7:$G$146,4,FALSE)))," ")</f>
        <v> </v>
      </c>
      <c r="F426" s="17"/>
      <c r="G426" s="103" t="str">
        <f>IF(A426&gt;0,(VLOOKUP($A426,Inscription!$A$7:$G$146,5,FALSE))," ")</f>
        <v> </v>
      </c>
      <c r="H426" s="5" t="str">
        <f>IF(A426&gt;0,(VLOOKUP($A426,Inscription!$A$7:$G$146,7,FALSE))," ")</f>
        <v> </v>
      </c>
      <c r="I426" s="7"/>
      <c r="J426" s="85"/>
      <c r="K426" s="81"/>
    </row>
    <row r="427" spans="1:11" ht="13.5">
      <c r="A427" s="125"/>
      <c r="D427" s="24">
        <v>8</v>
      </c>
      <c r="E427" s="16" t="str">
        <f>IF(A427&gt;0,CONCATENATE((VLOOKUP($A427,Inscription!$A$7:$G$146,3,FALSE)),"   ",(VLOOKUP($A427,Inscription!$A$7:$G$146,4,FALSE)))," ")</f>
        <v> </v>
      </c>
      <c r="F427" s="17"/>
      <c r="G427" s="103" t="str">
        <f>IF(A427&gt;0,(VLOOKUP($A427,Inscription!$A$7:$G$146,5,FALSE))," ")</f>
        <v> </v>
      </c>
      <c r="H427" s="5" t="str">
        <f>IF(A427&gt;0,(VLOOKUP($A427,Inscription!$A$7:$G$146,7,FALSE))," ")</f>
        <v> </v>
      </c>
      <c r="I427" s="7"/>
      <c r="J427" s="85"/>
      <c r="K427" s="81"/>
    </row>
    <row r="428" spans="1:11" ht="13.5">
      <c r="A428" s="125"/>
      <c r="D428" s="24">
        <v>9</v>
      </c>
      <c r="E428" s="16" t="str">
        <f>IF(A428&gt;0,CONCATENATE((VLOOKUP($A428,Inscription!$A$7:$G$146,3,FALSE)),"   ",(VLOOKUP($A428,Inscription!$A$7:$G$146,4,FALSE)))," ")</f>
        <v> </v>
      </c>
      <c r="F428" s="17"/>
      <c r="G428" s="103" t="str">
        <f>IF(A428&gt;0,(VLOOKUP($A428,Inscription!$A$7:$G$146,5,FALSE))," ")</f>
        <v> </v>
      </c>
      <c r="H428" s="5" t="str">
        <f>IF(A428&gt;0,(VLOOKUP($A428,Inscription!$A$7:$G$146,7,FALSE))," ")</f>
        <v> </v>
      </c>
      <c r="I428" s="7"/>
      <c r="J428" s="85"/>
      <c r="K428" s="81"/>
    </row>
    <row r="429" spans="1:11" ht="13.5">
      <c r="A429" s="125"/>
      <c r="C429" s="20"/>
      <c r="D429" s="24">
        <v>10</v>
      </c>
      <c r="E429" s="16" t="str">
        <f>IF(A429&gt;0,CONCATENATE((VLOOKUP($A429,Inscription!$A$7:$G$146,3,FALSE)),"   ",(VLOOKUP($A429,Inscription!$A$7:$G$146,4,FALSE)))," ")</f>
        <v> </v>
      </c>
      <c r="F429" s="17"/>
      <c r="G429" s="103" t="str">
        <f>IF(A429&gt;0,(VLOOKUP($A429,Inscription!$A$7:$G$146,5,FALSE))," ")</f>
        <v> </v>
      </c>
      <c r="H429" s="5" t="str">
        <f>IF(A429&gt;0,(VLOOKUP($A429,Inscription!$A$7:$G$146,7,FALSE))," ")</f>
        <v> </v>
      </c>
      <c r="I429" s="7"/>
      <c r="J429" s="85"/>
      <c r="K429" s="81"/>
    </row>
    <row r="430" spans="1:11" ht="13.5">
      <c r="A430" s="125"/>
      <c r="C430" s="20"/>
      <c r="D430" s="24">
        <v>11</v>
      </c>
      <c r="E430" s="16" t="str">
        <f>IF(A430&gt;0,CONCATENATE((VLOOKUP($A430,Inscription!$A$7:$G$146,3,FALSE)),"   ",(VLOOKUP($A430,Inscription!$A$7:$G$146,4,FALSE)))," ")</f>
        <v> </v>
      </c>
      <c r="F430" s="17"/>
      <c r="G430" s="103" t="str">
        <f>IF(A430&gt;0,(VLOOKUP($A430,Inscription!$A$7:$G$146,5,FALSE))," ")</f>
        <v> </v>
      </c>
      <c r="H430" s="5" t="str">
        <f>IF(A430&gt;0,(VLOOKUP($A430,Inscription!$A$7:$G$146,7,FALSE))," ")</f>
        <v> </v>
      </c>
      <c r="I430" s="7"/>
      <c r="J430" s="85"/>
      <c r="K430" s="81"/>
    </row>
    <row r="431" spans="1:11" ht="13.5">
      <c r="A431" s="125"/>
      <c r="C431" s="20"/>
      <c r="D431" s="24">
        <v>12</v>
      </c>
      <c r="E431" s="16" t="str">
        <f>IF(A431&gt;0,CONCATENATE((VLOOKUP($A431,Inscription!$A$7:$G$146,3,FALSE)),"   ",(VLOOKUP($A431,Inscription!$A$7:$G$146,4,FALSE)))," ")</f>
        <v> </v>
      </c>
      <c r="F431" s="17"/>
      <c r="G431" s="103" t="str">
        <f>IF(A431&gt;0,(VLOOKUP($A431,Inscription!$A$7:$G$146,5,FALSE))," ")</f>
        <v> </v>
      </c>
      <c r="H431" s="5" t="str">
        <f>IF(A431&gt;0,(VLOOKUP($A431,Inscription!$A$7:$G$146,7,FALSE))," ")</f>
        <v> </v>
      </c>
      <c r="I431" s="7"/>
      <c r="J431" s="85"/>
      <c r="K431" s="81"/>
    </row>
    <row r="432" spans="1:11" ht="13.5">
      <c r="A432" s="125"/>
      <c r="C432" s="20"/>
      <c r="D432" s="24">
        <v>13</v>
      </c>
      <c r="E432" s="16" t="str">
        <f>IF(A432&gt;0,CONCATENATE((VLOOKUP($A432,Inscription!$A$7:$G$146,3,FALSE)),"   ",(VLOOKUP($A432,Inscription!$A$7:$G$146,4,FALSE)))," ")</f>
        <v> </v>
      </c>
      <c r="F432" s="17"/>
      <c r="G432" s="103" t="str">
        <f>IF(A432&gt;0,(VLOOKUP($A432,Inscription!$A$7:$G$146,5,FALSE))," ")</f>
        <v> </v>
      </c>
      <c r="H432" s="5" t="str">
        <f>IF(A432&gt;0,(VLOOKUP($A432,Inscription!$A$7:$G$146,7,FALSE))," ")</f>
        <v> </v>
      </c>
      <c r="I432" s="7"/>
      <c r="J432" s="85"/>
      <c r="K432" s="81"/>
    </row>
    <row r="433" spans="1:11" ht="13.5">
      <c r="A433" s="125"/>
      <c r="C433" s="20"/>
      <c r="D433" s="24">
        <v>14</v>
      </c>
      <c r="E433" s="16" t="str">
        <f>IF(A433&gt;0,CONCATENATE((VLOOKUP($A433,Inscription!$A$7:$G$146,3,FALSE)),"   ",(VLOOKUP($A433,Inscription!$A$7:$G$146,4,FALSE)))," ")</f>
        <v> </v>
      </c>
      <c r="F433" s="17"/>
      <c r="G433" s="103" t="str">
        <f>IF(A433&gt;0,(VLOOKUP($A433,Inscription!$A$7:$G$146,5,FALSE))," ")</f>
        <v> </v>
      </c>
      <c r="H433" s="5" t="str">
        <f>IF(A433&gt;0,(VLOOKUP($A433,Inscription!$A$7:$G$146,7,FALSE))," ")</f>
        <v> </v>
      </c>
      <c r="I433" s="7"/>
      <c r="J433" s="85"/>
      <c r="K433" s="81"/>
    </row>
    <row r="434" spans="1:11" ht="13.5">
      <c r="A434" s="125"/>
      <c r="C434" s="20"/>
      <c r="D434" s="24">
        <v>15</v>
      </c>
      <c r="E434" s="16" t="str">
        <f>IF(A434&gt;0,CONCATENATE((VLOOKUP($A434,Inscription!$A$7:$G$146,3,FALSE)),"   ",(VLOOKUP($A434,Inscription!$A$7:$G$146,4,FALSE)))," ")</f>
        <v> </v>
      </c>
      <c r="F434" s="17"/>
      <c r="G434" s="103" t="str">
        <f>IF(A434&gt;0,(VLOOKUP($A434,Inscription!$A$7:$G$146,5,FALSE))," ")</f>
        <v> </v>
      </c>
      <c r="H434" s="5" t="str">
        <f>IF(A434&gt;0,(VLOOKUP($A434,Inscription!$A$7:$G$146,7,FALSE))," ")</f>
        <v> </v>
      </c>
      <c r="I434" s="7"/>
      <c r="J434" s="85"/>
      <c r="K434" s="81"/>
    </row>
    <row r="435" spans="1:11" ht="13.5">
      <c r="A435" s="125"/>
      <c r="C435" s="20"/>
      <c r="D435" s="24">
        <v>16</v>
      </c>
      <c r="E435" s="16" t="str">
        <f>IF(A435&gt;0,CONCATENATE((VLOOKUP($A435,Inscription!$A$7:$G$146,3,FALSE)),"   ",(VLOOKUP($A435,Inscription!$A$7:$G$146,4,FALSE)))," ")</f>
        <v> </v>
      </c>
      <c r="F435" s="17"/>
      <c r="G435" s="103" t="str">
        <f>IF(A435&gt;0,(VLOOKUP($A435,Inscription!$A$7:$G$146,5,FALSE))," ")</f>
        <v> </v>
      </c>
      <c r="H435" s="5" t="str">
        <f>IF(A435&gt;0,(VLOOKUP($A435,Inscription!$A$7:$G$146,7,FALSE))," ")</f>
        <v> </v>
      </c>
      <c r="I435" s="7"/>
      <c r="J435" s="85"/>
      <c r="K435" s="81"/>
    </row>
    <row r="436" spans="1:11" ht="13.5">
      <c r="A436" s="125"/>
      <c r="C436" s="20"/>
      <c r="D436" s="24">
        <v>17</v>
      </c>
      <c r="E436" s="16" t="str">
        <f>IF(A436&gt;0,CONCATENATE((VLOOKUP($A436,Inscription!$A$7:$G$146,3,FALSE)),"   ",(VLOOKUP($A436,Inscription!$A$7:$G$146,4,FALSE)))," ")</f>
        <v> </v>
      </c>
      <c r="F436" s="17"/>
      <c r="G436" s="103" t="str">
        <f>IF(A436&gt;0,(VLOOKUP($A436,Inscription!$A$7:$G$146,5,FALSE))," ")</f>
        <v> </v>
      </c>
      <c r="H436" s="5" t="str">
        <f>IF(A436&gt;0,(VLOOKUP($A436,Inscription!$A$7:$G$146,7,FALSE))," ")</f>
        <v> </v>
      </c>
      <c r="I436" s="7"/>
      <c r="J436" s="85"/>
      <c r="K436" s="81"/>
    </row>
    <row r="437" spans="1:11" ht="13.5">
      <c r="A437" s="125"/>
      <c r="C437" s="20"/>
      <c r="D437" s="24">
        <v>18</v>
      </c>
      <c r="E437" s="16" t="str">
        <f>IF(A437&gt;0,CONCATENATE((VLOOKUP($A437,Inscription!$A$7:$G$146,3,FALSE)),"   ",(VLOOKUP($A437,Inscription!$A$7:$G$146,4,FALSE)))," ")</f>
        <v> </v>
      </c>
      <c r="F437" s="17"/>
      <c r="G437" s="103" t="str">
        <f>IF(A437&gt;0,(VLOOKUP($A437,Inscription!$A$7:$G$146,5,FALSE))," ")</f>
        <v> </v>
      </c>
      <c r="H437" s="5" t="str">
        <f>IF(A437&gt;0,(VLOOKUP($A437,Inscription!$A$7:$G$146,7,FALSE))," ")</f>
        <v> </v>
      </c>
      <c r="I437" s="7"/>
      <c r="J437" s="85"/>
      <c r="K437" s="81"/>
    </row>
    <row r="438" spans="1:11" ht="13.5">
      <c r="A438" s="125"/>
      <c r="C438" s="20"/>
      <c r="D438" s="24">
        <v>19</v>
      </c>
      <c r="E438" s="16" t="str">
        <f>IF(A438&gt;0,CONCATENATE((VLOOKUP($A438,Inscription!$A$7:$G$146,3,FALSE)),"   ",(VLOOKUP($A438,Inscription!$A$7:$G$146,4,FALSE)))," ")</f>
        <v> </v>
      </c>
      <c r="F438" s="17"/>
      <c r="G438" s="103" t="str">
        <f>IF(A438&gt;0,(VLOOKUP($A438,Inscription!$A$7:$G$146,5,FALSE))," ")</f>
        <v> </v>
      </c>
      <c r="H438" s="5" t="str">
        <f>IF(A438&gt;0,(VLOOKUP($A438,Inscription!$A$7:$G$146,7,FALSE))," ")</f>
        <v> </v>
      </c>
      <c r="I438" s="7"/>
      <c r="J438" s="85"/>
      <c r="K438" s="81"/>
    </row>
    <row r="439" spans="1:11" ht="13.5">
      <c r="A439" s="125"/>
      <c r="C439" s="20"/>
      <c r="D439" s="24">
        <v>20</v>
      </c>
      <c r="E439" s="16" t="str">
        <f>IF(A439&gt;0,CONCATENATE((VLOOKUP($A439,Inscription!$A$7:$G$146,3,FALSE)),"   ",(VLOOKUP($A439,Inscription!$A$7:$G$146,4,FALSE)))," ")</f>
        <v> </v>
      </c>
      <c r="F439" s="17"/>
      <c r="G439" s="103" t="str">
        <f>IF(A439&gt;0,(VLOOKUP($A439,Inscription!$A$7:$G$146,5,FALSE))," ")</f>
        <v> </v>
      </c>
      <c r="H439" s="5" t="str">
        <f>IF(A439&gt;0,(VLOOKUP($A439,Inscription!$A$7:$G$146,7,FALSE))," ")</f>
        <v> </v>
      </c>
      <c r="I439" s="7"/>
      <c r="J439" s="85"/>
      <c r="K439" s="81"/>
    </row>
    <row r="440" spans="1:11" ht="13.5">
      <c r="A440" s="125"/>
      <c r="C440" s="20"/>
      <c r="D440" s="24">
        <v>21</v>
      </c>
      <c r="E440" s="16" t="str">
        <f>IF(A440&gt;0,CONCATENATE((VLOOKUP($A440,Inscription!$A$7:$G$146,3,FALSE)),"   ",(VLOOKUP($A440,Inscription!$A$7:$G$146,4,FALSE)))," ")</f>
        <v> </v>
      </c>
      <c r="F440" s="17"/>
      <c r="G440" s="103" t="str">
        <f>IF(A440&gt;0,(VLOOKUP($A440,Inscription!$A$7:$G$146,5,FALSE))," ")</f>
        <v> </v>
      </c>
      <c r="H440" s="5" t="str">
        <f>IF(A440&gt;0,(VLOOKUP($A440,Inscription!$A$7:$G$146,7,FALSE))," ")</f>
        <v> </v>
      </c>
      <c r="I440" s="7"/>
      <c r="J440" s="85"/>
      <c r="K440" s="81"/>
    </row>
    <row r="441" spans="1:11" ht="13.5">
      <c r="A441" s="125"/>
      <c r="C441" s="20"/>
      <c r="D441" s="24">
        <v>22</v>
      </c>
      <c r="E441" s="16" t="str">
        <f>IF(A441&gt;0,CONCATENATE((VLOOKUP($A441,Inscription!$A$7:$G$146,3,FALSE)),"   ",(VLOOKUP($A441,Inscription!$A$7:$G$146,4,FALSE)))," ")</f>
        <v> </v>
      </c>
      <c r="F441" s="17"/>
      <c r="G441" s="103" t="str">
        <f>IF(A441&gt;0,(VLOOKUP($A441,Inscription!$A$7:$G$146,5,FALSE))," ")</f>
        <v> </v>
      </c>
      <c r="H441" s="5" t="str">
        <f>IF(A441&gt;0,(VLOOKUP($A441,Inscription!$A$7:$G$146,7,FALSE))," ")</f>
        <v> </v>
      </c>
      <c r="I441" s="7"/>
      <c r="J441" s="85"/>
      <c r="K441" s="81"/>
    </row>
    <row r="442" spans="1:11" ht="13.5">
      <c r="A442" s="125"/>
      <c r="C442" s="20"/>
      <c r="D442" s="24">
        <v>23</v>
      </c>
      <c r="E442" s="16" t="str">
        <f>IF(A442&gt;0,CONCATENATE((VLOOKUP($A442,Inscription!$A$7:$G$146,3,FALSE)),"   ",(VLOOKUP($A442,Inscription!$A$7:$G$146,4,FALSE)))," ")</f>
        <v> </v>
      </c>
      <c r="F442" s="17"/>
      <c r="G442" s="103" t="str">
        <f>IF(A442&gt;0,(VLOOKUP($A442,Inscription!$A$7:$G$146,5,FALSE))," ")</f>
        <v> </v>
      </c>
      <c r="H442" s="5" t="str">
        <f>IF(A442&gt;0,(VLOOKUP($A442,Inscription!$A$7:$G$146,7,FALSE))," ")</f>
        <v> </v>
      </c>
      <c r="I442" s="7"/>
      <c r="J442" s="85"/>
      <c r="K442" s="81"/>
    </row>
    <row r="443" spans="1:11" ht="13.5">
      <c r="A443" s="125"/>
      <c r="C443" s="20"/>
      <c r="D443" s="24">
        <v>24</v>
      </c>
      <c r="E443" s="16" t="str">
        <f>IF(A443&gt;0,CONCATENATE((VLOOKUP($A443,Inscription!$A$7:$G$146,3,FALSE)),"   ",(VLOOKUP($A443,Inscription!$A$7:$G$146,4,FALSE)))," ")</f>
        <v> </v>
      </c>
      <c r="F443" s="17"/>
      <c r="G443" s="103" t="str">
        <f>IF(A443&gt;0,(VLOOKUP($A443,Inscription!$A$7:$G$146,5,FALSE))," ")</f>
        <v> </v>
      </c>
      <c r="H443" s="5" t="str">
        <f>IF(A443&gt;0,(VLOOKUP($A443,Inscription!$A$7:$G$146,7,FALSE))," ")</f>
        <v> </v>
      </c>
      <c r="I443" s="7"/>
      <c r="J443" s="85"/>
      <c r="K443" s="81"/>
    </row>
    <row r="444" spans="1:11" ht="13.5">
      <c r="A444" s="125"/>
      <c r="C444" s="20"/>
      <c r="D444" s="24">
        <v>25</v>
      </c>
      <c r="E444" s="16" t="str">
        <f>IF(A444&gt;0,CONCATENATE((VLOOKUP($A444,Inscription!$A$7:$G$146,3,FALSE)),"   ",(VLOOKUP($A444,Inscription!$A$7:$G$146,4,FALSE)))," ")</f>
        <v> </v>
      </c>
      <c r="F444" s="17"/>
      <c r="G444" s="103" t="str">
        <f>IF(A444&gt;0,(VLOOKUP($A444,Inscription!$A$7:$G$146,5,FALSE))," ")</f>
        <v> </v>
      </c>
      <c r="H444" s="5" t="str">
        <f>IF(A444&gt;0,(VLOOKUP($A444,Inscription!$A$7:$G$146,7,FALSE))," ")</f>
        <v> </v>
      </c>
      <c r="I444" s="7"/>
      <c r="J444" s="85"/>
      <c r="K444" s="81"/>
    </row>
    <row r="445" spans="1:11" ht="13.5">
      <c r="A445" s="125"/>
      <c r="C445" s="20"/>
      <c r="D445" s="24">
        <v>26</v>
      </c>
      <c r="E445" s="16" t="str">
        <f>IF(A445&gt;0,CONCATENATE((VLOOKUP($A445,Inscription!$A$7:$G$146,3,FALSE)),"   ",(VLOOKUP($A445,Inscription!$A$7:$G$146,4,FALSE)))," ")</f>
        <v> </v>
      </c>
      <c r="F445" s="17"/>
      <c r="G445" s="103" t="str">
        <f>IF(A445&gt;0,(VLOOKUP($A445,Inscription!$A$7:$G$146,5,FALSE))," ")</f>
        <v> </v>
      </c>
      <c r="H445" s="5" t="str">
        <f>IF(A445&gt;0,(VLOOKUP($A445,Inscription!$A$7:$G$146,7,FALSE))," ")</f>
        <v> </v>
      </c>
      <c r="I445" s="7"/>
      <c r="J445" s="85"/>
      <c r="K445" s="81"/>
    </row>
    <row r="446" spans="1:11" ht="13.5">
      <c r="A446" s="125"/>
      <c r="C446" s="20"/>
      <c r="D446" s="24">
        <v>27</v>
      </c>
      <c r="E446" s="16" t="str">
        <f>IF(A446&gt;0,CONCATENATE((VLOOKUP($A446,Inscription!$A$7:$G$146,3,FALSE)),"   ",(VLOOKUP($A446,Inscription!$A$7:$G$146,4,FALSE)))," ")</f>
        <v> </v>
      </c>
      <c r="F446" s="17"/>
      <c r="G446" s="103" t="str">
        <f>IF(A446&gt;0,(VLOOKUP($A446,Inscription!$A$7:$G$146,5,FALSE))," ")</f>
        <v> </v>
      </c>
      <c r="H446" s="5" t="str">
        <f>IF(A446&gt;0,(VLOOKUP($A446,Inscription!$A$7:$G$146,7,FALSE))," ")</f>
        <v> </v>
      </c>
      <c r="I446" s="7"/>
      <c r="J446" s="85"/>
      <c r="K446" s="81"/>
    </row>
    <row r="447" spans="1:11" ht="13.5">
      <c r="A447" s="125"/>
      <c r="C447" s="20"/>
      <c r="D447" s="24">
        <v>28</v>
      </c>
      <c r="E447" s="16" t="str">
        <f>IF(A447&gt;0,CONCATENATE((VLOOKUP($A447,Inscription!$A$7:$G$146,3,FALSE)),"   ",(VLOOKUP($A447,Inscription!$A$7:$G$146,4,FALSE)))," ")</f>
        <v> </v>
      </c>
      <c r="F447" s="17"/>
      <c r="G447" s="103" t="str">
        <f>IF(A447&gt;0,(VLOOKUP($A447,Inscription!$A$7:$G$146,5,FALSE))," ")</f>
        <v> </v>
      </c>
      <c r="H447" s="5" t="str">
        <f>IF(A447&gt;0,(VLOOKUP($A447,Inscription!$A$7:$G$146,7,FALSE))," ")</f>
        <v> </v>
      </c>
      <c r="I447" s="7"/>
      <c r="J447" s="85"/>
      <c r="K447" s="81"/>
    </row>
    <row r="448" spans="1:11" ht="13.5">
      <c r="A448" s="125"/>
      <c r="C448" s="20"/>
      <c r="D448" s="24">
        <v>29</v>
      </c>
      <c r="E448" s="16" t="str">
        <f>IF(A448&gt;0,CONCATENATE((VLOOKUP($A448,Inscription!$A$7:$G$146,3,FALSE)),"   ",(VLOOKUP($A448,Inscription!$A$7:$G$146,4,FALSE)))," ")</f>
        <v> </v>
      </c>
      <c r="F448" s="17"/>
      <c r="G448" s="103" t="str">
        <f>IF(A448&gt;0,(VLOOKUP($A448,Inscription!$A$7:$G$146,5,FALSE))," ")</f>
        <v> </v>
      </c>
      <c r="H448" s="5" t="str">
        <f>IF(A448&gt;0,(VLOOKUP($A448,Inscription!$A$7:$G$146,7,FALSE))," ")</f>
        <v> </v>
      </c>
      <c r="I448" s="7"/>
      <c r="J448" s="85"/>
      <c r="K448" s="81"/>
    </row>
    <row r="449" spans="1:11" ht="13.5">
      <c r="A449" s="125"/>
      <c r="B449" s="56"/>
      <c r="C449" s="105"/>
      <c r="D449" s="24">
        <v>30</v>
      </c>
      <c r="E449" s="16" t="str">
        <f>IF(A449&gt;0,CONCATENATE((VLOOKUP($A449,Inscription!$A$7:$G$146,3,FALSE)),"   ",(VLOOKUP($A449,Inscription!$A$7:$G$146,4,FALSE)))," ")</f>
        <v> </v>
      </c>
      <c r="F449" s="17"/>
      <c r="G449" s="103" t="str">
        <f>IF(A449&gt;0,(VLOOKUP($A449,Inscription!$A$7:$G$146,5,FALSE))," ")</f>
        <v> </v>
      </c>
      <c r="H449" s="5" t="str">
        <f>IF(A449&gt;0,(VLOOKUP($A449,Inscription!$A$7:$G$146,7,FALSE))," ")</f>
        <v> </v>
      </c>
      <c r="I449" s="7"/>
      <c r="J449" s="85"/>
      <c r="K449" s="81"/>
    </row>
    <row r="450" spans="1:11" ht="13.5">
      <c r="A450" s="125"/>
      <c r="B450" s="28" t="s">
        <v>16</v>
      </c>
      <c r="C450" s="28">
        <f>EPR15</f>
        <v>0</v>
      </c>
      <c r="D450" s="24"/>
      <c r="E450" s="16"/>
      <c r="F450" s="29" t="s">
        <v>11</v>
      </c>
      <c r="G450" s="25">
        <f>CAT15</f>
        <v>0</v>
      </c>
      <c r="H450" s="5"/>
      <c r="I450" s="7"/>
      <c r="J450" s="85"/>
      <c r="K450" s="81"/>
    </row>
    <row r="451" spans="1:11" ht="12.75">
      <c r="A451" s="124" t="s">
        <v>12</v>
      </c>
      <c r="D451" s="11" t="s">
        <v>0</v>
      </c>
      <c r="E451" s="161" t="s">
        <v>10</v>
      </c>
      <c r="F451" s="162"/>
      <c r="G451" s="2" t="s">
        <v>1</v>
      </c>
      <c r="H451" s="2" t="s">
        <v>13</v>
      </c>
      <c r="I451" s="2" t="s">
        <v>7</v>
      </c>
      <c r="J451" s="83" t="s">
        <v>90</v>
      </c>
      <c r="K451" s="79" t="s">
        <v>91</v>
      </c>
    </row>
    <row r="452" spans="1:11" ht="13.5">
      <c r="A452" s="125"/>
      <c r="B452" s="126" t="s">
        <v>8</v>
      </c>
      <c r="C452" s="26">
        <f>DIST15</f>
        <v>0</v>
      </c>
      <c r="D452" s="24">
        <v>1</v>
      </c>
      <c r="E452" s="16" t="str">
        <f>IF(A452&gt;0,CONCATENATE((VLOOKUP($A452,Inscription!$A$7:$G$146,3,FALSE)),"   ",(VLOOKUP($A452,Inscription!$A$7:$G$146,4,FALSE)))," ")</f>
        <v> </v>
      </c>
      <c r="F452" s="17"/>
      <c r="G452" s="103" t="str">
        <f>IF(A452&gt;0,(VLOOKUP($A452,Inscription!$A$7:$G$146,5,FALSE))," ")</f>
        <v> </v>
      </c>
      <c r="H452" s="5" t="str">
        <f>IF(A452&gt;0,(VLOOKUP($A452,Inscription!$A$7:$G$146,7,FALSE))," ")</f>
        <v> </v>
      </c>
      <c r="I452" s="12"/>
      <c r="J452" s="84"/>
      <c r="K452" s="80"/>
    </row>
    <row r="453" spans="1:11" ht="13.5">
      <c r="A453" s="125"/>
      <c r="B453" s="127" t="s">
        <v>20</v>
      </c>
      <c r="C453" s="20"/>
      <c r="D453" s="24">
        <v>2</v>
      </c>
      <c r="E453" s="16" t="str">
        <f>IF(A453&gt;0,CONCATENATE((VLOOKUP($A453,Inscription!$A$7:$G$146,3,FALSE)),"   ",(VLOOKUP($A453,Inscription!$A$7:$G$146,4,FALSE)))," ")</f>
        <v> </v>
      </c>
      <c r="F453" s="17"/>
      <c r="G453" s="103" t="str">
        <f>IF(A453&gt;0,(VLOOKUP($A453,Inscription!$A$7:$G$146,5,FALSE))," ")</f>
        <v> </v>
      </c>
      <c r="H453" s="5" t="str">
        <f>IF(A453&gt;0,(VLOOKUP($A453,Inscription!$A$7:$G$146,7,FALSE))," ")</f>
        <v> </v>
      </c>
      <c r="I453" s="7"/>
      <c r="J453" s="85"/>
      <c r="K453" s="81"/>
    </row>
    <row r="454" spans="1:11" ht="13.5">
      <c r="A454" s="125"/>
      <c r="B454" s="127" t="s">
        <v>2</v>
      </c>
      <c r="C454" s="26">
        <f>COUNTA(A452:A481)</f>
        <v>0</v>
      </c>
      <c r="D454" s="24">
        <v>3</v>
      </c>
      <c r="E454" s="16" t="str">
        <f>IF(A454&gt;0,CONCATENATE((VLOOKUP($A454,Inscription!$A$7:$G$146,3,FALSE)),"   ",(VLOOKUP($A454,Inscription!$A$7:$G$146,4,FALSE)))," ")</f>
        <v> </v>
      </c>
      <c r="F454" s="17"/>
      <c r="G454" s="103" t="str">
        <f>IF(A454&gt;0,(VLOOKUP($A454,Inscription!$A$7:$G$146,5,FALSE))," ")</f>
        <v> </v>
      </c>
      <c r="H454" s="5" t="str">
        <f>IF(A454&gt;0,(VLOOKUP($A454,Inscription!$A$7:$G$146,7,FALSE))," ")</f>
        <v> </v>
      </c>
      <c r="I454" s="7"/>
      <c r="J454" s="85"/>
      <c r="K454" s="81"/>
    </row>
    <row r="455" spans="1:11" ht="13.5">
      <c r="A455" s="125"/>
      <c r="D455" s="24">
        <v>4</v>
      </c>
      <c r="E455" s="16" t="str">
        <f>IF(A455&gt;0,CONCATENATE((VLOOKUP($A455,Inscription!$A$7:$G$146,3,FALSE)),"   ",(VLOOKUP($A455,Inscription!$A$7:$G$146,4,FALSE)))," ")</f>
        <v> </v>
      </c>
      <c r="F455" s="17"/>
      <c r="G455" s="103" t="str">
        <f>IF(A455&gt;0,(VLOOKUP($A455,Inscription!$A$7:$G$146,5,FALSE))," ")</f>
        <v> </v>
      </c>
      <c r="H455" s="5" t="str">
        <f>IF(A455&gt;0,(VLOOKUP($A455,Inscription!$A$7:$G$146,7,FALSE))," ")</f>
        <v> </v>
      </c>
      <c r="I455" s="7"/>
      <c r="J455" s="85"/>
      <c r="K455" s="81"/>
    </row>
    <row r="456" spans="1:11" ht="13.5">
      <c r="A456" s="125"/>
      <c r="D456" s="24">
        <v>5</v>
      </c>
      <c r="E456" s="16" t="str">
        <f>IF(A456&gt;0,CONCATENATE((VLOOKUP($A456,Inscription!$A$7:$G$146,3,FALSE)),"   ",(VLOOKUP($A456,Inscription!$A$7:$G$146,4,FALSE)))," ")</f>
        <v> </v>
      </c>
      <c r="F456" s="17"/>
      <c r="G456" s="103" t="str">
        <f>IF(A456&gt;0,(VLOOKUP($A456,Inscription!$A$7:$G$146,5,FALSE))," ")</f>
        <v> </v>
      </c>
      <c r="H456" s="5" t="str">
        <f>IF(A456&gt;0,(VLOOKUP($A456,Inscription!$A$7:$G$146,7,FALSE))," ")</f>
        <v> </v>
      </c>
      <c r="I456" s="7"/>
      <c r="J456" s="85"/>
      <c r="K456" s="81"/>
    </row>
    <row r="457" spans="1:11" ht="13.5">
      <c r="A457" s="125"/>
      <c r="D457" s="24">
        <v>6</v>
      </c>
      <c r="E457" s="16" t="str">
        <f>IF(A457&gt;0,CONCATENATE((VLOOKUP($A457,Inscription!$A$7:$G$146,3,FALSE)),"   ",(VLOOKUP($A457,Inscription!$A$7:$G$146,4,FALSE)))," ")</f>
        <v> </v>
      </c>
      <c r="F457" s="17"/>
      <c r="G457" s="103" t="str">
        <f>IF(A457&gt;0,(VLOOKUP($A457,Inscription!$A$7:$G$146,5,FALSE))," ")</f>
        <v> </v>
      </c>
      <c r="H457" s="5" t="str">
        <f>IF(A457&gt;0,(VLOOKUP($A457,Inscription!$A$7:$G$146,7,FALSE))," ")</f>
        <v> </v>
      </c>
      <c r="I457" s="7"/>
      <c r="J457" s="85"/>
      <c r="K457" s="81"/>
    </row>
    <row r="458" spans="1:11" ht="13.5">
      <c r="A458" s="125"/>
      <c r="D458" s="24">
        <v>7</v>
      </c>
      <c r="E458" s="16" t="str">
        <f>IF(A458&gt;0,CONCATENATE((VLOOKUP($A458,Inscription!$A$7:$G$146,3,FALSE)),"   ",(VLOOKUP($A458,Inscription!$A$7:$G$146,4,FALSE)))," ")</f>
        <v> </v>
      </c>
      <c r="F458" s="17"/>
      <c r="G458" s="103" t="str">
        <f>IF(A458&gt;0,(VLOOKUP($A458,Inscription!$A$7:$G$146,5,FALSE))," ")</f>
        <v> </v>
      </c>
      <c r="H458" s="5" t="str">
        <f>IF(A458&gt;0,(VLOOKUP($A458,Inscription!$A$7:$G$146,7,FALSE))," ")</f>
        <v> </v>
      </c>
      <c r="I458" s="7"/>
      <c r="J458" s="85"/>
      <c r="K458" s="81"/>
    </row>
    <row r="459" spans="1:11" ht="13.5">
      <c r="A459" s="125"/>
      <c r="D459" s="24">
        <v>8</v>
      </c>
      <c r="E459" s="16" t="str">
        <f>IF(A459&gt;0,CONCATENATE((VLOOKUP($A459,Inscription!$A$7:$G$146,3,FALSE)),"   ",(VLOOKUP($A459,Inscription!$A$7:$G$146,4,FALSE)))," ")</f>
        <v> </v>
      </c>
      <c r="F459" s="17"/>
      <c r="G459" s="103" t="str">
        <f>IF(A459&gt;0,(VLOOKUP($A459,Inscription!$A$7:$G$146,5,FALSE))," ")</f>
        <v> </v>
      </c>
      <c r="H459" s="5" t="str">
        <f>IF(A459&gt;0,(VLOOKUP($A459,Inscription!$A$7:$G$146,7,FALSE))," ")</f>
        <v> </v>
      </c>
      <c r="I459" s="7"/>
      <c r="J459" s="85"/>
      <c r="K459" s="81"/>
    </row>
    <row r="460" spans="1:11" ht="13.5">
      <c r="A460" s="125"/>
      <c r="D460" s="24">
        <v>9</v>
      </c>
      <c r="E460" s="16" t="str">
        <f>IF(A460&gt;0,CONCATENATE((VLOOKUP($A460,Inscription!$A$7:$G$146,3,FALSE)),"   ",(VLOOKUP($A460,Inscription!$A$7:$G$146,4,FALSE)))," ")</f>
        <v> </v>
      </c>
      <c r="F460" s="17"/>
      <c r="G460" s="103" t="str">
        <f>IF(A460&gt;0,(VLOOKUP($A460,Inscription!$A$7:$G$146,5,FALSE))," ")</f>
        <v> </v>
      </c>
      <c r="H460" s="5" t="str">
        <f>IF(A460&gt;0,(VLOOKUP($A460,Inscription!$A$7:$G$146,7,FALSE))," ")</f>
        <v> </v>
      </c>
      <c r="I460" s="7"/>
      <c r="J460" s="85"/>
      <c r="K460" s="81"/>
    </row>
    <row r="461" spans="1:11" ht="13.5">
      <c r="A461" s="125"/>
      <c r="C461" s="20"/>
      <c r="D461" s="24">
        <v>10</v>
      </c>
      <c r="E461" s="16" t="str">
        <f>IF(A461&gt;0,CONCATENATE((VLOOKUP($A461,Inscription!$A$7:$G$146,3,FALSE)),"   ",(VLOOKUP($A461,Inscription!$A$7:$G$146,4,FALSE)))," ")</f>
        <v> </v>
      </c>
      <c r="F461" s="17"/>
      <c r="G461" s="103" t="str">
        <f>IF(A461&gt;0,(VLOOKUP($A461,Inscription!$A$7:$G$146,5,FALSE))," ")</f>
        <v> </v>
      </c>
      <c r="H461" s="5" t="str">
        <f>IF(A461&gt;0,(VLOOKUP($A461,Inscription!$A$7:$G$146,7,FALSE))," ")</f>
        <v> </v>
      </c>
      <c r="I461" s="7"/>
      <c r="J461" s="85"/>
      <c r="K461" s="81"/>
    </row>
    <row r="462" spans="1:11" ht="13.5">
      <c r="A462" s="125"/>
      <c r="C462" s="20"/>
      <c r="D462" s="24">
        <v>11</v>
      </c>
      <c r="E462" s="16" t="str">
        <f>IF(A462&gt;0,CONCATENATE((VLOOKUP($A462,Inscription!$A$7:$G$146,3,FALSE)),"   ",(VLOOKUP($A462,Inscription!$A$7:$G$146,4,FALSE)))," ")</f>
        <v> </v>
      </c>
      <c r="F462" s="17"/>
      <c r="G462" s="103" t="str">
        <f>IF(A462&gt;0,(VLOOKUP($A462,Inscription!$A$7:$G$146,5,FALSE))," ")</f>
        <v> </v>
      </c>
      <c r="H462" s="5" t="str">
        <f>IF(A462&gt;0,(VLOOKUP($A462,Inscription!$A$7:$G$146,7,FALSE))," ")</f>
        <v> </v>
      </c>
      <c r="I462" s="7"/>
      <c r="J462" s="85"/>
      <c r="K462" s="81"/>
    </row>
    <row r="463" spans="1:11" ht="13.5">
      <c r="A463" s="125"/>
      <c r="C463" s="20"/>
      <c r="D463" s="24">
        <v>12</v>
      </c>
      <c r="E463" s="16" t="str">
        <f>IF(A463&gt;0,CONCATENATE((VLOOKUP($A463,Inscription!$A$7:$G$146,3,FALSE)),"   ",(VLOOKUP($A463,Inscription!$A$7:$G$146,4,FALSE)))," ")</f>
        <v> </v>
      </c>
      <c r="F463" s="17"/>
      <c r="G463" s="103" t="str">
        <f>IF(A463&gt;0,(VLOOKUP($A463,Inscription!$A$7:$G$146,5,FALSE))," ")</f>
        <v> </v>
      </c>
      <c r="H463" s="5" t="str">
        <f>IF(A463&gt;0,(VLOOKUP($A463,Inscription!$A$7:$G$146,7,FALSE))," ")</f>
        <v> </v>
      </c>
      <c r="I463" s="7"/>
      <c r="J463" s="85"/>
      <c r="K463" s="81"/>
    </row>
    <row r="464" spans="1:11" ht="13.5">
      <c r="A464" s="125"/>
      <c r="C464" s="20"/>
      <c r="D464" s="24">
        <v>13</v>
      </c>
      <c r="E464" s="16" t="str">
        <f>IF(A464&gt;0,CONCATENATE((VLOOKUP($A464,Inscription!$A$7:$G$146,3,FALSE)),"   ",(VLOOKUP($A464,Inscription!$A$7:$G$146,4,FALSE)))," ")</f>
        <v> </v>
      </c>
      <c r="F464" s="17"/>
      <c r="G464" s="103" t="str">
        <f>IF(A464&gt;0,(VLOOKUP($A464,Inscription!$A$7:$G$146,5,FALSE))," ")</f>
        <v> </v>
      </c>
      <c r="H464" s="5" t="str">
        <f>IF(A464&gt;0,(VLOOKUP($A464,Inscription!$A$7:$G$146,7,FALSE))," ")</f>
        <v> </v>
      </c>
      <c r="I464" s="7"/>
      <c r="J464" s="85"/>
      <c r="K464" s="81"/>
    </row>
    <row r="465" spans="1:11" ht="13.5">
      <c r="A465" s="125"/>
      <c r="C465" s="20"/>
      <c r="D465" s="24">
        <v>14</v>
      </c>
      <c r="E465" s="16" t="str">
        <f>IF(A465&gt;0,CONCATENATE((VLOOKUP($A465,Inscription!$A$7:$G$146,3,FALSE)),"   ",(VLOOKUP($A465,Inscription!$A$7:$G$146,4,FALSE)))," ")</f>
        <v> </v>
      </c>
      <c r="F465" s="17"/>
      <c r="G465" s="103" t="str">
        <f>IF(A465&gt;0,(VLOOKUP($A465,Inscription!$A$7:$G$146,5,FALSE))," ")</f>
        <v> </v>
      </c>
      <c r="H465" s="5" t="str">
        <f>IF(A465&gt;0,(VLOOKUP($A465,Inscription!$A$7:$G$146,7,FALSE))," ")</f>
        <v> </v>
      </c>
      <c r="I465" s="7"/>
      <c r="J465" s="85"/>
      <c r="K465" s="81"/>
    </row>
    <row r="466" spans="1:11" ht="13.5">
      <c r="A466" s="125"/>
      <c r="C466" s="20"/>
      <c r="D466" s="24">
        <v>15</v>
      </c>
      <c r="E466" s="16" t="str">
        <f>IF(A466&gt;0,CONCATENATE((VLOOKUP($A466,Inscription!$A$7:$G$146,3,FALSE)),"   ",(VLOOKUP($A466,Inscription!$A$7:$G$146,4,FALSE)))," ")</f>
        <v> </v>
      </c>
      <c r="F466" s="17"/>
      <c r="G466" s="103" t="str">
        <f>IF(A466&gt;0,(VLOOKUP($A466,Inscription!$A$7:$G$146,5,FALSE))," ")</f>
        <v> </v>
      </c>
      <c r="H466" s="5" t="str">
        <f>IF(A466&gt;0,(VLOOKUP($A466,Inscription!$A$7:$G$146,7,FALSE))," ")</f>
        <v> </v>
      </c>
      <c r="I466" s="7"/>
      <c r="J466" s="85"/>
      <c r="K466" s="81"/>
    </row>
    <row r="467" spans="1:11" ht="13.5">
      <c r="A467" s="125"/>
      <c r="C467" s="20"/>
      <c r="D467" s="24">
        <v>16</v>
      </c>
      <c r="E467" s="16" t="str">
        <f>IF(A467&gt;0,CONCATENATE((VLOOKUP($A467,Inscription!$A$7:$G$146,3,FALSE)),"   ",(VLOOKUP($A467,Inscription!$A$7:$G$146,4,FALSE)))," ")</f>
        <v> </v>
      </c>
      <c r="F467" s="17"/>
      <c r="G467" s="103" t="str">
        <f>IF(A467&gt;0,(VLOOKUP($A467,Inscription!$A$7:$G$146,5,FALSE))," ")</f>
        <v> </v>
      </c>
      <c r="H467" s="5" t="str">
        <f>IF(A467&gt;0,(VLOOKUP($A467,Inscription!$A$7:$G$146,7,FALSE))," ")</f>
        <v> </v>
      </c>
      <c r="I467" s="7"/>
      <c r="J467" s="85"/>
      <c r="K467" s="81"/>
    </row>
    <row r="468" spans="1:11" ht="13.5">
      <c r="A468" s="125"/>
      <c r="C468" s="20"/>
      <c r="D468" s="24">
        <v>17</v>
      </c>
      <c r="E468" s="16" t="str">
        <f>IF(A468&gt;0,CONCATENATE((VLOOKUP($A468,Inscription!$A$7:$G$146,3,FALSE)),"   ",(VLOOKUP($A468,Inscription!$A$7:$G$146,4,FALSE)))," ")</f>
        <v> </v>
      </c>
      <c r="F468" s="17"/>
      <c r="G468" s="103" t="str">
        <f>IF(A468&gt;0,(VLOOKUP($A468,Inscription!$A$7:$G$146,5,FALSE))," ")</f>
        <v> </v>
      </c>
      <c r="H468" s="5" t="str">
        <f>IF(A468&gt;0,(VLOOKUP($A468,Inscription!$A$7:$G$146,7,FALSE))," ")</f>
        <v> </v>
      </c>
      <c r="I468" s="7"/>
      <c r="J468" s="85"/>
      <c r="K468" s="81"/>
    </row>
    <row r="469" spans="1:11" ht="13.5">
      <c r="A469" s="125"/>
      <c r="C469" s="20"/>
      <c r="D469" s="24">
        <v>18</v>
      </c>
      <c r="E469" s="16" t="str">
        <f>IF(A469&gt;0,CONCATENATE((VLOOKUP($A469,Inscription!$A$7:$G$146,3,FALSE)),"   ",(VLOOKUP($A469,Inscription!$A$7:$G$146,4,FALSE)))," ")</f>
        <v> </v>
      </c>
      <c r="F469" s="17"/>
      <c r="G469" s="103" t="str">
        <f>IF(A469&gt;0,(VLOOKUP($A469,Inscription!$A$7:$G$146,5,FALSE))," ")</f>
        <v> </v>
      </c>
      <c r="H469" s="5" t="str">
        <f>IF(A469&gt;0,(VLOOKUP($A469,Inscription!$A$7:$G$146,7,FALSE))," ")</f>
        <v> </v>
      </c>
      <c r="I469" s="7"/>
      <c r="J469" s="85"/>
      <c r="K469" s="81"/>
    </row>
    <row r="470" spans="1:11" ht="13.5">
      <c r="A470" s="125"/>
      <c r="C470" s="20"/>
      <c r="D470" s="24">
        <v>19</v>
      </c>
      <c r="E470" s="16" t="str">
        <f>IF(A470&gt;0,CONCATENATE((VLOOKUP($A470,Inscription!$A$7:$G$146,3,FALSE)),"   ",(VLOOKUP($A470,Inscription!$A$7:$G$146,4,FALSE)))," ")</f>
        <v> </v>
      </c>
      <c r="F470" s="17"/>
      <c r="G470" s="103" t="str">
        <f>IF(A470&gt;0,(VLOOKUP($A470,Inscription!$A$7:$G$146,5,FALSE))," ")</f>
        <v> </v>
      </c>
      <c r="H470" s="5" t="str">
        <f>IF(A470&gt;0,(VLOOKUP($A470,Inscription!$A$7:$G$146,7,FALSE))," ")</f>
        <v> </v>
      </c>
      <c r="I470" s="7"/>
      <c r="J470" s="85"/>
      <c r="K470" s="81"/>
    </row>
    <row r="471" spans="1:11" ht="13.5">
      <c r="A471" s="125"/>
      <c r="C471" s="20"/>
      <c r="D471" s="24">
        <v>20</v>
      </c>
      <c r="E471" s="16" t="str">
        <f>IF(A471&gt;0,CONCATENATE((VLOOKUP($A471,Inscription!$A$7:$G$146,3,FALSE)),"   ",(VLOOKUP($A471,Inscription!$A$7:$G$146,4,FALSE)))," ")</f>
        <v> </v>
      </c>
      <c r="F471" s="17"/>
      <c r="G471" s="103" t="str">
        <f>IF(A471&gt;0,(VLOOKUP($A471,Inscription!$A$7:$G$146,5,FALSE))," ")</f>
        <v> </v>
      </c>
      <c r="H471" s="5" t="str">
        <f>IF(A471&gt;0,(VLOOKUP($A471,Inscription!$A$7:$G$146,7,FALSE))," ")</f>
        <v> </v>
      </c>
      <c r="I471" s="7"/>
      <c r="J471" s="85"/>
      <c r="K471" s="81"/>
    </row>
    <row r="472" spans="1:11" ht="13.5">
      <c r="A472" s="125"/>
      <c r="C472" s="20"/>
      <c r="D472" s="24">
        <v>21</v>
      </c>
      <c r="E472" s="16" t="str">
        <f>IF(A472&gt;0,CONCATENATE((VLOOKUP($A472,Inscription!$A$7:$G$146,3,FALSE)),"   ",(VLOOKUP($A472,Inscription!$A$7:$G$146,4,FALSE)))," ")</f>
        <v> </v>
      </c>
      <c r="F472" s="17"/>
      <c r="G472" s="103" t="str">
        <f>IF(A472&gt;0,(VLOOKUP($A472,Inscription!$A$7:$G$146,5,FALSE))," ")</f>
        <v> </v>
      </c>
      <c r="H472" s="5" t="str">
        <f>IF(A472&gt;0,(VLOOKUP($A472,Inscription!$A$7:$G$146,7,FALSE))," ")</f>
        <v> </v>
      </c>
      <c r="I472" s="7"/>
      <c r="J472" s="85"/>
      <c r="K472" s="81"/>
    </row>
    <row r="473" spans="1:11" ht="13.5">
      <c r="A473" s="125"/>
      <c r="C473" s="20"/>
      <c r="D473" s="24">
        <v>22</v>
      </c>
      <c r="E473" s="16" t="str">
        <f>IF(A473&gt;0,CONCATENATE((VLOOKUP($A473,Inscription!$A$7:$G$146,3,FALSE)),"   ",(VLOOKUP($A473,Inscription!$A$7:$G$146,4,FALSE)))," ")</f>
        <v> </v>
      </c>
      <c r="F473" s="17"/>
      <c r="G473" s="103" t="str">
        <f>IF(A473&gt;0,(VLOOKUP($A473,Inscription!$A$7:$G$146,5,FALSE))," ")</f>
        <v> </v>
      </c>
      <c r="H473" s="5" t="str">
        <f>IF(A473&gt;0,(VLOOKUP($A473,Inscription!$A$7:$G$146,7,FALSE))," ")</f>
        <v> </v>
      </c>
      <c r="I473" s="7"/>
      <c r="J473" s="85"/>
      <c r="K473" s="81"/>
    </row>
    <row r="474" spans="1:11" ht="13.5">
      <c r="A474" s="125"/>
      <c r="C474" s="20"/>
      <c r="D474" s="24">
        <v>23</v>
      </c>
      <c r="E474" s="16" t="str">
        <f>IF(A474&gt;0,CONCATENATE((VLOOKUP($A474,Inscription!$A$7:$G$146,3,FALSE)),"   ",(VLOOKUP($A474,Inscription!$A$7:$G$146,4,FALSE)))," ")</f>
        <v> </v>
      </c>
      <c r="F474" s="17"/>
      <c r="G474" s="103" t="str">
        <f>IF(A474&gt;0,(VLOOKUP($A474,Inscription!$A$7:$G$146,5,FALSE))," ")</f>
        <v> </v>
      </c>
      <c r="H474" s="5" t="str">
        <f>IF(A474&gt;0,(VLOOKUP($A474,Inscription!$A$7:$G$146,7,FALSE))," ")</f>
        <v> </v>
      </c>
      <c r="I474" s="7"/>
      <c r="J474" s="85"/>
      <c r="K474" s="81"/>
    </row>
    <row r="475" spans="1:11" ht="13.5">
      <c r="A475" s="125"/>
      <c r="C475" s="20"/>
      <c r="D475" s="24">
        <v>24</v>
      </c>
      <c r="E475" s="16" t="str">
        <f>IF(A475&gt;0,CONCATENATE((VLOOKUP($A475,Inscription!$A$7:$G$146,3,FALSE)),"   ",(VLOOKUP($A475,Inscription!$A$7:$G$146,4,FALSE)))," ")</f>
        <v> </v>
      </c>
      <c r="F475" s="17"/>
      <c r="G475" s="103" t="str">
        <f>IF(A475&gt;0,(VLOOKUP($A475,Inscription!$A$7:$G$146,5,FALSE))," ")</f>
        <v> </v>
      </c>
      <c r="H475" s="5" t="str">
        <f>IF(A475&gt;0,(VLOOKUP($A475,Inscription!$A$7:$G$146,7,FALSE))," ")</f>
        <v> </v>
      </c>
      <c r="I475" s="7"/>
      <c r="J475" s="85"/>
      <c r="K475" s="81"/>
    </row>
    <row r="476" spans="1:11" ht="13.5">
      <c r="A476" s="125"/>
      <c r="C476" s="20"/>
      <c r="D476" s="24">
        <v>25</v>
      </c>
      <c r="E476" s="16" t="str">
        <f>IF(A476&gt;0,CONCATENATE((VLOOKUP($A476,Inscription!$A$7:$G$146,3,FALSE)),"   ",(VLOOKUP($A476,Inscription!$A$7:$G$146,4,FALSE)))," ")</f>
        <v> </v>
      </c>
      <c r="F476" s="17"/>
      <c r="G476" s="103" t="str">
        <f>IF(A476&gt;0,(VLOOKUP($A476,Inscription!$A$7:$G$146,5,FALSE))," ")</f>
        <v> </v>
      </c>
      <c r="H476" s="5" t="str">
        <f>IF(A476&gt;0,(VLOOKUP($A476,Inscription!$A$7:$G$146,7,FALSE))," ")</f>
        <v> </v>
      </c>
      <c r="I476" s="7"/>
      <c r="J476" s="85"/>
      <c r="K476" s="81"/>
    </row>
    <row r="477" spans="1:11" ht="13.5">
      <c r="A477" s="125"/>
      <c r="C477" s="20"/>
      <c r="D477" s="24">
        <v>26</v>
      </c>
      <c r="E477" s="16" t="str">
        <f>IF(A477&gt;0,CONCATENATE((VLOOKUP($A477,Inscription!$A$7:$G$146,3,FALSE)),"   ",(VLOOKUP($A477,Inscription!$A$7:$G$146,4,FALSE)))," ")</f>
        <v> </v>
      </c>
      <c r="F477" s="17"/>
      <c r="G477" s="103" t="str">
        <f>IF(A477&gt;0,(VLOOKUP($A477,Inscription!$A$7:$G$146,5,FALSE))," ")</f>
        <v> </v>
      </c>
      <c r="H477" s="5" t="str">
        <f>IF(A477&gt;0,(VLOOKUP($A477,Inscription!$A$7:$G$146,7,FALSE))," ")</f>
        <v> </v>
      </c>
      <c r="I477" s="7"/>
      <c r="J477" s="85"/>
      <c r="K477" s="81"/>
    </row>
    <row r="478" spans="1:11" ht="13.5">
      <c r="A478" s="125"/>
      <c r="C478" s="20"/>
      <c r="D478" s="24">
        <v>27</v>
      </c>
      <c r="E478" s="16" t="str">
        <f>IF(A478&gt;0,CONCATENATE((VLOOKUP($A478,Inscription!$A$7:$G$146,3,FALSE)),"   ",(VLOOKUP($A478,Inscription!$A$7:$G$146,4,FALSE)))," ")</f>
        <v> </v>
      </c>
      <c r="F478" s="17"/>
      <c r="G478" s="103" t="str">
        <f>IF(A478&gt;0,(VLOOKUP($A478,Inscription!$A$7:$G$146,5,FALSE))," ")</f>
        <v> </v>
      </c>
      <c r="H478" s="5" t="str">
        <f>IF(A478&gt;0,(VLOOKUP($A478,Inscription!$A$7:$G$146,7,FALSE))," ")</f>
        <v> </v>
      </c>
      <c r="I478" s="7"/>
      <c r="J478" s="85"/>
      <c r="K478" s="81"/>
    </row>
    <row r="479" spans="1:11" ht="13.5">
      <c r="A479" s="125"/>
      <c r="C479" s="20"/>
      <c r="D479" s="24">
        <v>28</v>
      </c>
      <c r="E479" s="16" t="str">
        <f>IF(A479&gt;0,CONCATENATE((VLOOKUP($A479,Inscription!$A$7:$G$146,3,FALSE)),"   ",(VLOOKUP($A479,Inscription!$A$7:$G$146,4,FALSE)))," ")</f>
        <v> </v>
      </c>
      <c r="F479" s="17"/>
      <c r="G479" s="103" t="str">
        <f>IF(A479&gt;0,(VLOOKUP($A479,Inscription!$A$7:$G$146,5,FALSE))," ")</f>
        <v> </v>
      </c>
      <c r="H479" s="5" t="str">
        <f>IF(A479&gt;0,(VLOOKUP($A479,Inscription!$A$7:$G$146,7,FALSE))," ")</f>
        <v> </v>
      </c>
      <c r="I479" s="7"/>
      <c r="J479" s="85"/>
      <c r="K479" s="81"/>
    </row>
    <row r="480" spans="1:11" ht="13.5">
      <c r="A480" s="125"/>
      <c r="C480" s="20"/>
      <c r="D480" s="24">
        <v>29</v>
      </c>
      <c r="E480" s="16" t="str">
        <f>IF(A480&gt;0,CONCATENATE((VLOOKUP($A480,Inscription!$A$7:$G$146,3,FALSE)),"   ",(VLOOKUP($A480,Inscription!$A$7:$G$146,4,FALSE)))," ")</f>
        <v> </v>
      </c>
      <c r="F480" s="17"/>
      <c r="G480" s="103" t="str">
        <f>IF(A480&gt;0,(VLOOKUP($A480,Inscription!$A$7:$G$146,5,FALSE))," ")</f>
        <v> </v>
      </c>
      <c r="H480" s="5" t="str">
        <f>IF(A480&gt;0,(VLOOKUP($A480,Inscription!$A$7:$G$146,7,FALSE))," ")</f>
        <v> </v>
      </c>
      <c r="I480" s="7"/>
      <c r="J480" s="85"/>
      <c r="K480" s="81"/>
    </row>
    <row r="481" spans="1:11" ht="13.5">
      <c r="A481" s="125"/>
      <c r="B481" s="56"/>
      <c r="C481" s="105"/>
      <c r="D481" s="24">
        <v>30</v>
      </c>
      <c r="E481" s="16" t="str">
        <f>IF(A481&gt;0,CONCATENATE((VLOOKUP($A481,Inscription!$A$7:$G$146,3,FALSE)),"   ",(VLOOKUP($A481,Inscription!$A$7:$G$146,4,FALSE)))," ")</f>
        <v> </v>
      </c>
      <c r="F481" s="17"/>
      <c r="G481" s="103" t="str">
        <f>IF(A481&gt;0,(VLOOKUP($A481,Inscription!$A$7:$G$146,5,FALSE))," ")</f>
        <v> </v>
      </c>
      <c r="H481" s="5" t="str">
        <f>IF(A481&gt;0,(VLOOKUP($A481,Inscription!$A$7:$G$146,7,FALSE))," ")</f>
        <v> </v>
      </c>
      <c r="I481" s="7"/>
      <c r="J481" s="85"/>
      <c r="K481" s="81"/>
    </row>
    <row r="482" spans="1:11" ht="13.5">
      <c r="A482" s="125"/>
      <c r="B482" s="28" t="s">
        <v>16</v>
      </c>
      <c r="C482" s="28">
        <f>EPR16</f>
        <v>0</v>
      </c>
      <c r="D482" s="24"/>
      <c r="E482" s="16"/>
      <c r="F482" s="29" t="s">
        <v>11</v>
      </c>
      <c r="G482" s="25">
        <f>CAT16</f>
        <v>0</v>
      </c>
      <c r="H482" s="5"/>
      <c r="I482" s="7"/>
      <c r="J482" s="85"/>
      <c r="K482" s="81"/>
    </row>
    <row r="483" spans="1:11" ht="12.75">
      <c r="A483" s="124" t="s">
        <v>12</v>
      </c>
      <c r="D483" s="11" t="s">
        <v>0</v>
      </c>
      <c r="E483" s="161" t="s">
        <v>10</v>
      </c>
      <c r="F483" s="162"/>
      <c r="G483" s="2" t="s">
        <v>1</v>
      </c>
      <c r="H483" s="2" t="s">
        <v>13</v>
      </c>
      <c r="I483" s="2" t="s">
        <v>7</v>
      </c>
      <c r="J483" s="83" t="s">
        <v>90</v>
      </c>
      <c r="K483" s="79" t="s">
        <v>91</v>
      </c>
    </row>
    <row r="484" spans="1:11" ht="13.5">
      <c r="A484" s="125"/>
      <c r="B484" s="126" t="s">
        <v>8</v>
      </c>
      <c r="C484" s="26">
        <f>DIST16</f>
        <v>0</v>
      </c>
      <c r="D484" s="24">
        <v>1</v>
      </c>
      <c r="E484" s="16" t="str">
        <f>IF(A484&gt;0,CONCATENATE((VLOOKUP($A484,Inscription!$A$7:$G$146,3,FALSE)),"   ",(VLOOKUP($A484,Inscription!$A$7:$G$146,4,FALSE)))," ")</f>
        <v> </v>
      </c>
      <c r="F484" s="17"/>
      <c r="G484" s="103" t="str">
        <f>IF(A484&gt;0,(VLOOKUP($A484,Inscription!$A$7:$G$146,5,FALSE))," ")</f>
        <v> </v>
      </c>
      <c r="H484" s="5" t="str">
        <f>IF(A484&gt;0,(VLOOKUP($A484,Inscription!$A$7:$G$146,7,FALSE))," ")</f>
        <v> </v>
      </c>
      <c r="I484" s="12"/>
      <c r="J484" s="84"/>
      <c r="K484" s="80"/>
    </row>
    <row r="485" spans="1:11" ht="13.5">
      <c r="A485" s="125"/>
      <c r="B485" s="127" t="s">
        <v>20</v>
      </c>
      <c r="C485" s="20"/>
      <c r="D485" s="24">
        <v>2</v>
      </c>
      <c r="E485" s="16" t="str">
        <f>IF(A485&gt;0,CONCATENATE((VLOOKUP($A485,Inscription!$A$7:$G$146,3,FALSE)),"   ",(VLOOKUP($A485,Inscription!$A$7:$G$146,4,FALSE)))," ")</f>
        <v> </v>
      </c>
      <c r="F485" s="17"/>
      <c r="G485" s="103" t="str">
        <f>IF(A485&gt;0,(VLOOKUP($A485,Inscription!$A$7:$G$146,5,FALSE))," ")</f>
        <v> </v>
      </c>
      <c r="H485" s="5" t="str">
        <f>IF(A485&gt;0,(VLOOKUP($A485,Inscription!$A$7:$G$146,7,FALSE))," ")</f>
        <v> </v>
      </c>
      <c r="I485" s="7"/>
      <c r="J485" s="85"/>
      <c r="K485" s="81"/>
    </row>
    <row r="486" spans="1:11" ht="13.5">
      <c r="A486" s="125"/>
      <c r="B486" s="127" t="s">
        <v>2</v>
      </c>
      <c r="C486" s="26">
        <f>COUNTA(A484:A513)</f>
        <v>0</v>
      </c>
      <c r="D486" s="24">
        <v>3</v>
      </c>
      <c r="E486" s="16" t="str">
        <f>IF(A486&gt;0,CONCATENATE((VLOOKUP($A486,Inscription!$A$7:$G$146,3,FALSE)),"   ",(VLOOKUP($A486,Inscription!$A$7:$G$146,4,FALSE)))," ")</f>
        <v> </v>
      </c>
      <c r="F486" s="17"/>
      <c r="G486" s="103" t="str">
        <f>IF(A486&gt;0,(VLOOKUP($A486,Inscription!$A$7:$G$146,5,FALSE))," ")</f>
        <v> </v>
      </c>
      <c r="H486" s="5" t="str">
        <f>IF(A486&gt;0,(VLOOKUP($A486,Inscription!$A$7:$G$146,7,FALSE))," ")</f>
        <v> </v>
      </c>
      <c r="I486" s="7"/>
      <c r="J486" s="85"/>
      <c r="K486" s="81"/>
    </row>
    <row r="487" spans="1:11" ht="13.5">
      <c r="A487" s="125"/>
      <c r="D487" s="24">
        <v>4</v>
      </c>
      <c r="E487" s="16" t="str">
        <f>IF(A487&gt;0,CONCATENATE((VLOOKUP($A487,Inscription!$A$7:$G$146,3,FALSE)),"   ",(VLOOKUP($A487,Inscription!$A$7:$G$146,4,FALSE)))," ")</f>
        <v> </v>
      </c>
      <c r="F487" s="17"/>
      <c r="G487" s="103" t="str">
        <f>IF(A487&gt;0,(VLOOKUP($A487,Inscription!$A$7:$G$146,5,FALSE))," ")</f>
        <v> </v>
      </c>
      <c r="H487" s="5" t="str">
        <f>IF(A487&gt;0,(VLOOKUP($A487,Inscription!$A$7:$G$146,7,FALSE))," ")</f>
        <v> </v>
      </c>
      <c r="I487" s="7"/>
      <c r="J487" s="85"/>
      <c r="K487" s="81"/>
    </row>
    <row r="488" spans="1:11" ht="13.5">
      <c r="A488" s="125"/>
      <c r="D488" s="24">
        <v>5</v>
      </c>
      <c r="E488" s="16" t="str">
        <f>IF(A488&gt;0,CONCATENATE((VLOOKUP($A488,Inscription!$A$7:$G$146,3,FALSE)),"   ",(VLOOKUP($A488,Inscription!$A$7:$G$146,4,FALSE)))," ")</f>
        <v> </v>
      </c>
      <c r="F488" s="17"/>
      <c r="G488" s="103" t="str">
        <f>IF(A488&gt;0,(VLOOKUP($A488,Inscription!$A$7:$G$146,5,FALSE))," ")</f>
        <v> </v>
      </c>
      <c r="H488" s="5" t="str">
        <f>IF(A488&gt;0,(VLOOKUP($A488,Inscription!$A$7:$G$146,7,FALSE))," ")</f>
        <v> </v>
      </c>
      <c r="I488" s="7"/>
      <c r="J488" s="85"/>
      <c r="K488" s="81"/>
    </row>
    <row r="489" spans="1:11" ht="13.5">
      <c r="A489" s="125"/>
      <c r="D489" s="24">
        <v>6</v>
      </c>
      <c r="E489" s="16" t="str">
        <f>IF(A489&gt;0,CONCATENATE((VLOOKUP($A489,Inscription!$A$7:$G$146,3,FALSE)),"   ",(VLOOKUP($A489,Inscription!$A$7:$G$146,4,FALSE)))," ")</f>
        <v> </v>
      </c>
      <c r="F489" s="17"/>
      <c r="G489" s="103" t="str">
        <f>IF(A489&gt;0,(VLOOKUP($A489,Inscription!$A$7:$G$146,5,FALSE))," ")</f>
        <v> </v>
      </c>
      <c r="H489" s="5" t="str">
        <f>IF(A489&gt;0,(VLOOKUP($A489,Inscription!$A$7:$G$146,7,FALSE))," ")</f>
        <v> </v>
      </c>
      <c r="I489" s="7"/>
      <c r="J489" s="85"/>
      <c r="K489" s="81"/>
    </row>
    <row r="490" spans="1:11" ht="13.5">
      <c r="A490" s="125"/>
      <c r="D490" s="24">
        <v>7</v>
      </c>
      <c r="E490" s="16" t="str">
        <f>IF(A490&gt;0,CONCATENATE((VLOOKUP($A490,Inscription!$A$7:$G$146,3,FALSE)),"   ",(VLOOKUP($A490,Inscription!$A$7:$G$146,4,FALSE)))," ")</f>
        <v> </v>
      </c>
      <c r="F490" s="17"/>
      <c r="G490" s="103" t="str">
        <f>IF(A490&gt;0,(VLOOKUP($A490,Inscription!$A$7:$G$146,5,FALSE))," ")</f>
        <v> </v>
      </c>
      <c r="H490" s="5" t="str">
        <f>IF(A490&gt;0,(VLOOKUP($A490,Inscription!$A$7:$G$146,7,FALSE))," ")</f>
        <v> </v>
      </c>
      <c r="I490" s="7"/>
      <c r="J490" s="85"/>
      <c r="K490" s="81"/>
    </row>
    <row r="491" spans="1:11" ht="13.5">
      <c r="A491" s="125"/>
      <c r="D491" s="24">
        <v>8</v>
      </c>
      <c r="E491" s="16" t="str">
        <f>IF(A491&gt;0,CONCATENATE((VLOOKUP($A491,Inscription!$A$7:$G$146,3,FALSE)),"   ",(VLOOKUP($A491,Inscription!$A$7:$G$146,4,FALSE)))," ")</f>
        <v> </v>
      </c>
      <c r="F491" s="17"/>
      <c r="G491" s="103" t="str">
        <f>IF(A491&gt;0,(VLOOKUP($A491,Inscription!$A$7:$G$146,5,FALSE))," ")</f>
        <v> </v>
      </c>
      <c r="H491" s="5" t="str">
        <f>IF(A491&gt;0,(VLOOKUP($A491,Inscription!$A$7:$G$146,7,FALSE))," ")</f>
        <v> </v>
      </c>
      <c r="I491" s="7"/>
      <c r="J491" s="85"/>
      <c r="K491" s="81"/>
    </row>
    <row r="492" spans="1:11" ht="13.5">
      <c r="A492" s="125"/>
      <c r="D492" s="24">
        <v>9</v>
      </c>
      <c r="E492" s="16" t="str">
        <f>IF(A492&gt;0,CONCATENATE((VLOOKUP($A492,Inscription!$A$7:$G$146,3,FALSE)),"   ",(VLOOKUP($A492,Inscription!$A$7:$G$146,4,FALSE)))," ")</f>
        <v> </v>
      </c>
      <c r="F492" s="17"/>
      <c r="G492" s="103" t="str">
        <f>IF(A492&gt;0,(VLOOKUP($A492,Inscription!$A$7:$G$146,5,FALSE))," ")</f>
        <v> </v>
      </c>
      <c r="H492" s="5" t="str">
        <f>IF(A492&gt;0,(VLOOKUP($A492,Inscription!$A$7:$G$146,7,FALSE))," ")</f>
        <v> </v>
      </c>
      <c r="I492" s="7"/>
      <c r="J492" s="85"/>
      <c r="K492" s="81"/>
    </row>
    <row r="493" spans="1:11" ht="13.5">
      <c r="A493" s="125"/>
      <c r="C493" s="20"/>
      <c r="D493" s="24">
        <v>10</v>
      </c>
      <c r="E493" s="16" t="str">
        <f>IF(A493&gt;0,CONCATENATE((VLOOKUP($A493,Inscription!$A$7:$G$146,3,FALSE)),"   ",(VLOOKUP($A493,Inscription!$A$7:$G$146,4,FALSE)))," ")</f>
        <v> </v>
      </c>
      <c r="F493" s="17"/>
      <c r="G493" s="103" t="str">
        <f>IF(A493&gt;0,(VLOOKUP($A493,Inscription!$A$7:$G$146,5,FALSE))," ")</f>
        <v> </v>
      </c>
      <c r="H493" s="5" t="str">
        <f>IF(A493&gt;0,(VLOOKUP($A493,Inscription!$A$7:$G$146,7,FALSE))," ")</f>
        <v> </v>
      </c>
      <c r="I493" s="7"/>
      <c r="J493" s="85"/>
      <c r="K493" s="81"/>
    </row>
    <row r="494" spans="1:11" ht="13.5">
      <c r="A494" s="125"/>
      <c r="C494" s="20"/>
      <c r="D494" s="24">
        <v>11</v>
      </c>
      <c r="E494" s="16" t="str">
        <f>IF(A494&gt;0,CONCATENATE((VLOOKUP($A494,Inscription!$A$7:$G$146,3,FALSE)),"   ",(VLOOKUP($A494,Inscription!$A$7:$G$146,4,FALSE)))," ")</f>
        <v> </v>
      </c>
      <c r="F494" s="17"/>
      <c r="G494" s="103" t="str">
        <f>IF(A494&gt;0,(VLOOKUP($A494,Inscription!$A$7:$G$146,5,FALSE))," ")</f>
        <v> </v>
      </c>
      <c r="H494" s="5" t="str">
        <f>IF(A494&gt;0,(VLOOKUP($A494,Inscription!$A$7:$G$146,7,FALSE))," ")</f>
        <v> </v>
      </c>
      <c r="I494" s="7"/>
      <c r="J494" s="85"/>
      <c r="K494" s="81"/>
    </row>
    <row r="495" spans="1:11" ht="13.5">
      <c r="A495" s="125"/>
      <c r="C495" s="20"/>
      <c r="D495" s="24">
        <v>12</v>
      </c>
      <c r="E495" s="16" t="str">
        <f>IF(A495&gt;0,CONCATENATE((VLOOKUP($A495,Inscription!$A$7:$G$146,3,FALSE)),"   ",(VLOOKUP($A495,Inscription!$A$7:$G$146,4,FALSE)))," ")</f>
        <v> </v>
      </c>
      <c r="F495" s="17"/>
      <c r="G495" s="103" t="str">
        <f>IF(A495&gt;0,(VLOOKUP($A495,Inscription!$A$7:$G$146,5,FALSE))," ")</f>
        <v> </v>
      </c>
      <c r="H495" s="5" t="str">
        <f>IF(A495&gt;0,(VLOOKUP($A495,Inscription!$A$7:$G$146,7,FALSE))," ")</f>
        <v> </v>
      </c>
      <c r="I495" s="7"/>
      <c r="J495" s="85"/>
      <c r="K495" s="81"/>
    </row>
    <row r="496" spans="1:11" ht="13.5">
      <c r="A496" s="125"/>
      <c r="C496" s="20"/>
      <c r="D496" s="24">
        <v>13</v>
      </c>
      <c r="E496" s="16" t="str">
        <f>IF(A496&gt;0,CONCATENATE((VLOOKUP($A496,Inscription!$A$7:$G$146,3,FALSE)),"   ",(VLOOKUP($A496,Inscription!$A$7:$G$146,4,FALSE)))," ")</f>
        <v> </v>
      </c>
      <c r="F496" s="17"/>
      <c r="G496" s="103" t="str">
        <f>IF(A496&gt;0,(VLOOKUP($A496,Inscription!$A$7:$G$146,5,FALSE))," ")</f>
        <v> </v>
      </c>
      <c r="H496" s="5" t="str">
        <f>IF(A496&gt;0,(VLOOKUP($A496,Inscription!$A$7:$G$146,7,FALSE))," ")</f>
        <v> </v>
      </c>
      <c r="I496" s="7"/>
      <c r="J496" s="85"/>
      <c r="K496" s="81"/>
    </row>
    <row r="497" spans="1:11" ht="13.5">
      <c r="A497" s="125"/>
      <c r="C497" s="20"/>
      <c r="D497" s="24">
        <v>14</v>
      </c>
      <c r="E497" s="16" t="str">
        <f>IF(A497&gt;0,CONCATENATE((VLOOKUP($A497,Inscription!$A$7:$G$146,3,FALSE)),"   ",(VLOOKUP($A497,Inscription!$A$7:$G$146,4,FALSE)))," ")</f>
        <v> </v>
      </c>
      <c r="F497" s="17"/>
      <c r="G497" s="103" t="str">
        <f>IF(A497&gt;0,(VLOOKUP($A497,Inscription!$A$7:$G$146,5,FALSE))," ")</f>
        <v> </v>
      </c>
      <c r="H497" s="5" t="str">
        <f>IF(A497&gt;0,(VLOOKUP($A497,Inscription!$A$7:$G$146,7,FALSE))," ")</f>
        <v> </v>
      </c>
      <c r="I497" s="7"/>
      <c r="J497" s="85"/>
      <c r="K497" s="81"/>
    </row>
    <row r="498" spans="1:11" ht="13.5">
      <c r="A498" s="125"/>
      <c r="C498" s="20"/>
      <c r="D498" s="24">
        <v>15</v>
      </c>
      <c r="E498" s="16" t="str">
        <f>IF(A498&gt;0,CONCATENATE((VLOOKUP($A498,Inscription!$A$7:$G$146,3,FALSE)),"   ",(VLOOKUP($A498,Inscription!$A$7:$G$146,4,FALSE)))," ")</f>
        <v> </v>
      </c>
      <c r="F498" s="17"/>
      <c r="G498" s="103" t="str">
        <f>IF(A498&gt;0,(VLOOKUP($A498,Inscription!$A$7:$G$146,5,FALSE))," ")</f>
        <v> </v>
      </c>
      <c r="H498" s="5" t="str">
        <f>IF(A498&gt;0,(VLOOKUP($A498,Inscription!$A$7:$G$146,7,FALSE))," ")</f>
        <v> </v>
      </c>
      <c r="I498" s="7"/>
      <c r="J498" s="85"/>
      <c r="K498" s="81"/>
    </row>
    <row r="499" spans="1:11" ht="13.5">
      <c r="A499" s="125"/>
      <c r="C499" s="20"/>
      <c r="D499" s="24">
        <v>16</v>
      </c>
      <c r="E499" s="16" t="str">
        <f>IF(A499&gt;0,CONCATENATE((VLOOKUP($A499,Inscription!$A$7:$G$146,3,FALSE)),"   ",(VLOOKUP($A499,Inscription!$A$7:$G$146,4,FALSE)))," ")</f>
        <v> </v>
      </c>
      <c r="F499" s="17"/>
      <c r="G499" s="103" t="str">
        <f>IF(A499&gt;0,(VLOOKUP($A499,Inscription!$A$7:$G$146,5,FALSE))," ")</f>
        <v> </v>
      </c>
      <c r="H499" s="5" t="str">
        <f>IF(A499&gt;0,(VLOOKUP($A499,Inscription!$A$7:$G$146,7,FALSE))," ")</f>
        <v> </v>
      </c>
      <c r="I499" s="7"/>
      <c r="J499" s="85"/>
      <c r="K499" s="81"/>
    </row>
    <row r="500" spans="1:11" ht="13.5">
      <c r="A500" s="125"/>
      <c r="C500" s="20"/>
      <c r="D500" s="24">
        <v>17</v>
      </c>
      <c r="E500" s="16" t="str">
        <f>IF(A500&gt;0,CONCATENATE((VLOOKUP($A500,Inscription!$A$7:$G$146,3,FALSE)),"   ",(VLOOKUP($A500,Inscription!$A$7:$G$146,4,FALSE)))," ")</f>
        <v> </v>
      </c>
      <c r="F500" s="17"/>
      <c r="G500" s="103" t="str">
        <f>IF(A500&gt;0,(VLOOKUP($A500,Inscription!$A$7:$G$146,5,FALSE))," ")</f>
        <v> </v>
      </c>
      <c r="H500" s="5" t="str">
        <f>IF(A500&gt;0,(VLOOKUP($A500,Inscription!$A$7:$G$146,7,FALSE))," ")</f>
        <v> </v>
      </c>
      <c r="I500" s="7"/>
      <c r="J500" s="85"/>
      <c r="K500" s="81"/>
    </row>
    <row r="501" spans="1:11" ht="13.5">
      <c r="A501" s="125"/>
      <c r="C501" s="20"/>
      <c r="D501" s="24">
        <v>18</v>
      </c>
      <c r="E501" s="16" t="str">
        <f>IF(A501&gt;0,CONCATENATE((VLOOKUP($A501,Inscription!$A$7:$G$146,3,FALSE)),"   ",(VLOOKUP($A501,Inscription!$A$7:$G$146,4,FALSE)))," ")</f>
        <v> </v>
      </c>
      <c r="F501" s="17"/>
      <c r="G501" s="103" t="str">
        <f>IF(A501&gt;0,(VLOOKUP($A501,Inscription!$A$7:$G$146,5,FALSE))," ")</f>
        <v> </v>
      </c>
      <c r="H501" s="5" t="str">
        <f>IF(A501&gt;0,(VLOOKUP($A501,Inscription!$A$7:$G$146,7,FALSE))," ")</f>
        <v> </v>
      </c>
      <c r="I501" s="7"/>
      <c r="J501" s="85"/>
      <c r="K501" s="81"/>
    </row>
    <row r="502" spans="1:11" ht="13.5">
      <c r="A502" s="125"/>
      <c r="C502" s="20"/>
      <c r="D502" s="24">
        <v>19</v>
      </c>
      <c r="E502" s="16" t="str">
        <f>IF(A502&gt;0,CONCATENATE((VLOOKUP($A502,Inscription!$A$7:$G$146,3,FALSE)),"   ",(VLOOKUP($A502,Inscription!$A$7:$G$146,4,FALSE)))," ")</f>
        <v> </v>
      </c>
      <c r="F502" s="17"/>
      <c r="G502" s="103" t="str">
        <f>IF(A502&gt;0,(VLOOKUP($A502,Inscription!$A$7:$G$146,5,FALSE))," ")</f>
        <v> </v>
      </c>
      <c r="H502" s="5" t="str">
        <f>IF(A502&gt;0,(VLOOKUP($A502,Inscription!$A$7:$G$146,7,FALSE))," ")</f>
        <v> </v>
      </c>
      <c r="I502" s="7"/>
      <c r="J502" s="85"/>
      <c r="K502" s="81"/>
    </row>
    <row r="503" spans="1:11" ht="13.5">
      <c r="A503" s="125"/>
      <c r="C503" s="20"/>
      <c r="D503" s="24">
        <v>20</v>
      </c>
      <c r="E503" s="16" t="str">
        <f>IF(A503&gt;0,CONCATENATE((VLOOKUP($A503,Inscription!$A$7:$G$146,3,FALSE)),"   ",(VLOOKUP($A503,Inscription!$A$7:$G$146,4,FALSE)))," ")</f>
        <v> </v>
      </c>
      <c r="F503" s="17"/>
      <c r="G503" s="103" t="str">
        <f>IF(A503&gt;0,(VLOOKUP($A503,Inscription!$A$7:$G$146,5,FALSE))," ")</f>
        <v> </v>
      </c>
      <c r="H503" s="5" t="str">
        <f>IF(A503&gt;0,(VLOOKUP($A503,Inscription!$A$7:$G$146,7,FALSE))," ")</f>
        <v> </v>
      </c>
      <c r="I503" s="7"/>
      <c r="J503" s="85"/>
      <c r="K503" s="81"/>
    </row>
    <row r="504" spans="1:11" ht="13.5">
      <c r="A504" s="125"/>
      <c r="C504" s="20"/>
      <c r="D504" s="24">
        <v>21</v>
      </c>
      <c r="E504" s="16" t="str">
        <f>IF(A504&gt;0,CONCATENATE((VLOOKUP($A504,Inscription!$A$7:$G$146,3,FALSE)),"   ",(VLOOKUP($A504,Inscription!$A$7:$G$146,4,FALSE)))," ")</f>
        <v> </v>
      </c>
      <c r="F504" s="17"/>
      <c r="G504" s="103" t="str">
        <f>IF(A504&gt;0,(VLOOKUP($A504,Inscription!$A$7:$G$146,5,FALSE))," ")</f>
        <v> </v>
      </c>
      <c r="H504" s="5" t="str">
        <f>IF(A504&gt;0,(VLOOKUP($A504,Inscription!$A$7:$G$146,7,FALSE))," ")</f>
        <v> </v>
      </c>
      <c r="I504" s="7"/>
      <c r="J504" s="85"/>
      <c r="K504" s="81"/>
    </row>
    <row r="505" spans="1:11" ht="13.5">
      <c r="A505" s="125"/>
      <c r="C505" s="20"/>
      <c r="D505" s="24">
        <v>22</v>
      </c>
      <c r="E505" s="16" t="str">
        <f>IF(A505&gt;0,CONCATENATE((VLOOKUP($A505,Inscription!$A$7:$G$146,3,FALSE)),"   ",(VLOOKUP($A505,Inscription!$A$7:$G$146,4,FALSE)))," ")</f>
        <v> </v>
      </c>
      <c r="F505" s="17"/>
      <c r="G505" s="103" t="str">
        <f>IF(A505&gt;0,(VLOOKUP($A505,Inscription!$A$7:$G$146,5,FALSE))," ")</f>
        <v> </v>
      </c>
      <c r="H505" s="5" t="str">
        <f>IF(A505&gt;0,(VLOOKUP($A505,Inscription!$A$7:$G$146,7,FALSE))," ")</f>
        <v> </v>
      </c>
      <c r="I505" s="7"/>
      <c r="J505" s="85"/>
      <c r="K505" s="81"/>
    </row>
    <row r="506" spans="1:11" ht="13.5">
      <c r="A506" s="125"/>
      <c r="C506" s="20"/>
      <c r="D506" s="24">
        <v>23</v>
      </c>
      <c r="E506" s="16" t="str">
        <f>IF(A506&gt;0,CONCATENATE((VLOOKUP($A506,Inscription!$A$7:$G$146,3,FALSE)),"   ",(VLOOKUP($A506,Inscription!$A$7:$G$146,4,FALSE)))," ")</f>
        <v> </v>
      </c>
      <c r="F506" s="17"/>
      <c r="G506" s="103" t="str">
        <f>IF(A506&gt;0,(VLOOKUP($A506,Inscription!$A$7:$G$146,5,FALSE))," ")</f>
        <v> </v>
      </c>
      <c r="H506" s="5" t="str">
        <f>IF(A506&gt;0,(VLOOKUP($A506,Inscription!$A$7:$G$146,7,FALSE))," ")</f>
        <v> </v>
      </c>
      <c r="I506" s="7"/>
      <c r="J506" s="85"/>
      <c r="K506" s="81"/>
    </row>
    <row r="507" spans="1:11" ht="13.5">
      <c r="A507" s="125"/>
      <c r="C507" s="20"/>
      <c r="D507" s="24">
        <v>24</v>
      </c>
      <c r="E507" s="16" t="str">
        <f>IF(A507&gt;0,CONCATENATE((VLOOKUP($A507,Inscription!$A$7:$G$146,3,FALSE)),"   ",(VLOOKUP($A507,Inscription!$A$7:$G$146,4,FALSE)))," ")</f>
        <v> </v>
      </c>
      <c r="F507" s="17"/>
      <c r="G507" s="103" t="str">
        <f>IF(A507&gt;0,(VLOOKUP($A507,Inscription!$A$7:$G$146,5,FALSE))," ")</f>
        <v> </v>
      </c>
      <c r="H507" s="5" t="str">
        <f>IF(A507&gt;0,(VLOOKUP($A507,Inscription!$A$7:$G$146,7,FALSE))," ")</f>
        <v> </v>
      </c>
      <c r="I507" s="7"/>
      <c r="J507" s="85"/>
      <c r="K507" s="81"/>
    </row>
    <row r="508" spans="1:11" ht="13.5">
      <c r="A508" s="125"/>
      <c r="C508" s="20"/>
      <c r="D508" s="24">
        <v>25</v>
      </c>
      <c r="E508" s="16" t="str">
        <f>IF(A508&gt;0,CONCATENATE((VLOOKUP($A508,Inscription!$A$7:$G$146,3,FALSE)),"   ",(VLOOKUP($A508,Inscription!$A$7:$G$146,4,FALSE)))," ")</f>
        <v> </v>
      </c>
      <c r="F508" s="17"/>
      <c r="G508" s="103" t="str">
        <f>IF(A508&gt;0,(VLOOKUP($A508,Inscription!$A$7:$G$146,5,FALSE))," ")</f>
        <v> </v>
      </c>
      <c r="H508" s="5" t="str">
        <f>IF(A508&gt;0,(VLOOKUP($A508,Inscription!$A$7:$G$146,7,FALSE))," ")</f>
        <v> </v>
      </c>
      <c r="I508" s="7"/>
      <c r="J508" s="85"/>
      <c r="K508" s="81"/>
    </row>
    <row r="509" spans="1:11" ht="13.5">
      <c r="A509" s="125"/>
      <c r="C509" s="20"/>
      <c r="D509" s="24">
        <v>26</v>
      </c>
      <c r="E509" s="16" t="str">
        <f>IF(A509&gt;0,CONCATENATE((VLOOKUP($A509,Inscription!$A$7:$G$146,3,FALSE)),"   ",(VLOOKUP($A509,Inscription!$A$7:$G$146,4,FALSE)))," ")</f>
        <v> </v>
      </c>
      <c r="F509" s="17"/>
      <c r="G509" s="103" t="str">
        <f>IF(A509&gt;0,(VLOOKUP($A509,Inscription!$A$7:$G$146,5,FALSE))," ")</f>
        <v> </v>
      </c>
      <c r="H509" s="5" t="str">
        <f>IF(A509&gt;0,(VLOOKUP($A509,Inscription!$A$7:$G$146,7,FALSE))," ")</f>
        <v> </v>
      </c>
      <c r="I509" s="7"/>
      <c r="J509" s="85"/>
      <c r="K509" s="81"/>
    </row>
    <row r="510" spans="1:11" ht="13.5">
      <c r="A510" s="125"/>
      <c r="C510" s="20"/>
      <c r="D510" s="24">
        <v>27</v>
      </c>
      <c r="E510" s="16" t="str">
        <f>IF(A510&gt;0,CONCATENATE((VLOOKUP($A510,Inscription!$A$7:$G$146,3,FALSE)),"   ",(VLOOKUP($A510,Inscription!$A$7:$G$146,4,FALSE)))," ")</f>
        <v> </v>
      </c>
      <c r="F510" s="17"/>
      <c r="G510" s="103" t="str">
        <f>IF(A510&gt;0,(VLOOKUP($A510,Inscription!$A$7:$G$146,5,FALSE))," ")</f>
        <v> </v>
      </c>
      <c r="H510" s="5" t="str">
        <f>IF(A510&gt;0,(VLOOKUP($A510,Inscription!$A$7:$G$146,7,FALSE))," ")</f>
        <v> </v>
      </c>
      <c r="I510" s="7"/>
      <c r="J510" s="85"/>
      <c r="K510" s="81"/>
    </row>
    <row r="511" spans="1:11" ht="13.5">
      <c r="A511" s="125"/>
      <c r="C511" s="20"/>
      <c r="D511" s="24">
        <v>28</v>
      </c>
      <c r="E511" s="16" t="str">
        <f>IF(A511&gt;0,CONCATENATE((VLOOKUP($A511,Inscription!$A$7:$G$146,3,FALSE)),"   ",(VLOOKUP($A511,Inscription!$A$7:$G$146,4,FALSE)))," ")</f>
        <v> </v>
      </c>
      <c r="F511" s="17"/>
      <c r="G511" s="103" t="str">
        <f>IF(A511&gt;0,(VLOOKUP($A511,Inscription!$A$7:$G$146,5,FALSE))," ")</f>
        <v> </v>
      </c>
      <c r="H511" s="5" t="str">
        <f>IF(A511&gt;0,(VLOOKUP($A511,Inscription!$A$7:$G$146,7,FALSE))," ")</f>
        <v> </v>
      </c>
      <c r="I511" s="7"/>
      <c r="J511" s="85"/>
      <c r="K511" s="81"/>
    </row>
    <row r="512" spans="1:11" ht="13.5">
      <c r="A512" s="125"/>
      <c r="C512" s="20"/>
      <c r="D512" s="24">
        <v>29</v>
      </c>
      <c r="E512" s="16" t="str">
        <f>IF(A512&gt;0,CONCATENATE((VLOOKUP($A512,Inscription!$A$7:$G$146,3,FALSE)),"   ",(VLOOKUP($A512,Inscription!$A$7:$G$146,4,FALSE)))," ")</f>
        <v> </v>
      </c>
      <c r="F512" s="17"/>
      <c r="G512" s="103" t="str">
        <f>IF(A512&gt;0,(VLOOKUP($A512,Inscription!$A$7:$G$146,5,FALSE))," ")</f>
        <v> </v>
      </c>
      <c r="H512" s="5" t="str">
        <f>IF(A512&gt;0,(VLOOKUP($A512,Inscription!$A$7:$G$146,7,FALSE))," ")</f>
        <v> </v>
      </c>
      <c r="I512" s="7"/>
      <c r="J512" s="85"/>
      <c r="K512" s="81"/>
    </row>
    <row r="513" spans="1:11" ht="13.5">
      <c r="A513" s="125"/>
      <c r="B513" s="56"/>
      <c r="C513" s="105"/>
      <c r="D513" s="24">
        <v>30</v>
      </c>
      <c r="E513" s="16" t="str">
        <f>IF(A513&gt;0,CONCATENATE((VLOOKUP($A513,Inscription!$A$7:$G$146,3,FALSE)),"   ",(VLOOKUP($A513,Inscription!$A$7:$G$146,4,FALSE)))," ")</f>
        <v> </v>
      </c>
      <c r="F513" s="17"/>
      <c r="G513" s="103" t="str">
        <f>IF(A513&gt;0,(VLOOKUP($A513,Inscription!$A$7:$G$146,5,FALSE))," ")</f>
        <v> </v>
      </c>
      <c r="H513" s="5" t="str">
        <f>IF(A513&gt;0,(VLOOKUP($A513,Inscription!$A$7:$G$146,7,FALSE))," ")</f>
        <v> </v>
      </c>
      <c r="I513" s="7"/>
      <c r="J513" s="85"/>
      <c r="K513" s="81"/>
    </row>
    <row r="514" spans="1:11" ht="13.5">
      <c r="A514" s="125"/>
      <c r="B514" s="28" t="s">
        <v>16</v>
      </c>
      <c r="C514" s="28">
        <f>EPR17</f>
        <v>0</v>
      </c>
      <c r="D514" s="24"/>
      <c r="E514" s="16"/>
      <c r="F514" s="29" t="s">
        <v>11</v>
      </c>
      <c r="G514" s="25">
        <f>CAT17</f>
        <v>0</v>
      </c>
      <c r="H514" s="5"/>
      <c r="I514" s="7"/>
      <c r="J514" s="85"/>
      <c r="K514" s="81"/>
    </row>
    <row r="515" spans="1:11" ht="12.75">
      <c r="A515" s="124" t="s">
        <v>12</v>
      </c>
      <c r="D515" s="11" t="s">
        <v>0</v>
      </c>
      <c r="E515" s="161" t="s">
        <v>10</v>
      </c>
      <c r="F515" s="162"/>
      <c r="G515" s="2" t="s">
        <v>1</v>
      </c>
      <c r="H515" s="2" t="s">
        <v>13</v>
      </c>
      <c r="I515" s="2" t="s">
        <v>7</v>
      </c>
      <c r="J515" s="83" t="s">
        <v>90</v>
      </c>
      <c r="K515" s="79" t="s">
        <v>91</v>
      </c>
    </row>
    <row r="516" spans="1:11" ht="13.5">
      <c r="A516" s="125"/>
      <c r="B516" s="126" t="s">
        <v>8</v>
      </c>
      <c r="C516" s="26">
        <f>DIST17</f>
        <v>0</v>
      </c>
      <c r="D516" s="24">
        <v>1</v>
      </c>
      <c r="E516" s="16" t="str">
        <f>IF(A516&gt;0,CONCATENATE((VLOOKUP($A516,Inscription!$A$7:$G$146,3,FALSE)),"   ",(VLOOKUP($A516,Inscription!$A$7:$G$146,4,FALSE)))," ")</f>
        <v> </v>
      </c>
      <c r="F516" s="17"/>
      <c r="G516" s="103" t="str">
        <f>IF(A516&gt;0,(VLOOKUP($A516,Inscription!$A$7:$G$146,5,FALSE))," ")</f>
        <v> </v>
      </c>
      <c r="H516" s="5" t="str">
        <f>IF(A516&gt;0,(VLOOKUP($A516,Inscription!$A$7:$G$146,7,FALSE))," ")</f>
        <v> </v>
      </c>
      <c r="I516" s="12"/>
      <c r="J516" s="84"/>
      <c r="K516" s="80"/>
    </row>
    <row r="517" spans="1:11" ht="13.5">
      <c r="A517" s="125"/>
      <c r="B517" s="127" t="s">
        <v>20</v>
      </c>
      <c r="C517" s="20"/>
      <c r="D517" s="24">
        <v>2</v>
      </c>
      <c r="E517" s="16" t="str">
        <f>IF(A517&gt;0,CONCATENATE((VLOOKUP($A517,Inscription!$A$7:$G$146,3,FALSE)),"   ",(VLOOKUP($A517,Inscription!$A$7:$G$146,4,FALSE)))," ")</f>
        <v> </v>
      </c>
      <c r="F517" s="17"/>
      <c r="G517" s="103" t="str">
        <f>IF(A517&gt;0,(VLOOKUP($A517,Inscription!$A$7:$G$146,5,FALSE))," ")</f>
        <v> </v>
      </c>
      <c r="H517" s="5" t="str">
        <f>IF(A517&gt;0,(VLOOKUP($A517,Inscription!$A$7:$G$146,7,FALSE))," ")</f>
        <v> </v>
      </c>
      <c r="I517" s="7"/>
      <c r="J517" s="85"/>
      <c r="K517" s="81"/>
    </row>
    <row r="518" spans="1:11" ht="13.5">
      <c r="A518" s="125"/>
      <c r="B518" s="127" t="s">
        <v>2</v>
      </c>
      <c r="C518" s="26">
        <f>COUNTA(A516:A545)</f>
        <v>0</v>
      </c>
      <c r="D518" s="24">
        <v>3</v>
      </c>
      <c r="E518" s="16" t="str">
        <f>IF(A518&gt;0,CONCATENATE((VLOOKUP($A518,Inscription!$A$7:$G$146,3,FALSE)),"   ",(VLOOKUP($A518,Inscription!$A$7:$G$146,4,FALSE)))," ")</f>
        <v> </v>
      </c>
      <c r="F518" s="17"/>
      <c r="G518" s="103" t="str">
        <f>IF(A518&gt;0,(VLOOKUP($A518,Inscription!$A$7:$G$146,5,FALSE))," ")</f>
        <v> </v>
      </c>
      <c r="H518" s="5" t="str">
        <f>IF(A518&gt;0,(VLOOKUP($A518,Inscription!$A$7:$G$146,7,FALSE))," ")</f>
        <v> </v>
      </c>
      <c r="I518" s="7"/>
      <c r="J518" s="85"/>
      <c r="K518" s="81"/>
    </row>
    <row r="519" spans="1:11" ht="13.5">
      <c r="A519" s="125"/>
      <c r="D519" s="24">
        <v>4</v>
      </c>
      <c r="E519" s="16" t="str">
        <f>IF(A519&gt;0,CONCATENATE((VLOOKUP($A519,Inscription!$A$7:$G$146,3,FALSE)),"   ",(VLOOKUP($A519,Inscription!$A$7:$G$146,4,FALSE)))," ")</f>
        <v> </v>
      </c>
      <c r="F519" s="17"/>
      <c r="G519" s="103" t="str">
        <f>IF(A519&gt;0,(VLOOKUP($A519,Inscription!$A$7:$G$146,5,FALSE))," ")</f>
        <v> </v>
      </c>
      <c r="H519" s="5" t="str">
        <f>IF(A519&gt;0,(VLOOKUP($A519,Inscription!$A$7:$G$146,7,FALSE))," ")</f>
        <v> </v>
      </c>
      <c r="I519" s="7"/>
      <c r="J519" s="85"/>
      <c r="K519" s="81"/>
    </row>
    <row r="520" spans="1:11" ht="13.5">
      <c r="A520" s="125"/>
      <c r="D520" s="24">
        <v>5</v>
      </c>
      <c r="E520" s="16" t="str">
        <f>IF(A520&gt;0,CONCATENATE((VLOOKUP($A520,Inscription!$A$7:$G$146,3,FALSE)),"   ",(VLOOKUP($A520,Inscription!$A$7:$G$146,4,FALSE)))," ")</f>
        <v> </v>
      </c>
      <c r="F520" s="17"/>
      <c r="G520" s="103" t="str">
        <f>IF(A520&gt;0,(VLOOKUP($A520,Inscription!$A$7:$G$146,5,FALSE))," ")</f>
        <v> </v>
      </c>
      <c r="H520" s="5" t="str">
        <f>IF(A520&gt;0,(VLOOKUP($A520,Inscription!$A$7:$G$146,7,FALSE))," ")</f>
        <v> </v>
      </c>
      <c r="I520" s="7"/>
      <c r="J520" s="85"/>
      <c r="K520" s="81"/>
    </row>
    <row r="521" spans="1:11" ht="13.5">
      <c r="A521" s="125"/>
      <c r="D521" s="24">
        <v>6</v>
      </c>
      <c r="E521" s="16" t="str">
        <f>IF(A521&gt;0,CONCATENATE((VLOOKUP($A521,Inscription!$A$7:$G$146,3,FALSE)),"   ",(VLOOKUP($A521,Inscription!$A$7:$G$146,4,FALSE)))," ")</f>
        <v> </v>
      </c>
      <c r="F521" s="17"/>
      <c r="G521" s="103" t="str">
        <f>IF(A521&gt;0,(VLOOKUP($A521,Inscription!$A$7:$G$146,5,FALSE))," ")</f>
        <v> </v>
      </c>
      <c r="H521" s="5" t="str">
        <f>IF(A521&gt;0,(VLOOKUP($A521,Inscription!$A$7:$G$146,7,FALSE))," ")</f>
        <v> </v>
      </c>
      <c r="I521" s="7"/>
      <c r="J521" s="85"/>
      <c r="K521" s="81"/>
    </row>
    <row r="522" spans="1:11" ht="13.5">
      <c r="A522" s="125"/>
      <c r="D522" s="24">
        <v>7</v>
      </c>
      <c r="E522" s="16" t="str">
        <f>IF(A522&gt;0,CONCATENATE((VLOOKUP($A522,Inscription!$A$7:$G$146,3,FALSE)),"   ",(VLOOKUP($A522,Inscription!$A$7:$G$146,4,FALSE)))," ")</f>
        <v> </v>
      </c>
      <c r="F522" s="17"/>
      <c r="G522" s="103" t="str">
        <f>IF(A522&gt;0,(VLOOKUP($A522,Inscription!$A$7:$G$146,5,FALSE))," ")</f>
        <v> </v>
      </c>
      <c r="H522" s="5" t="str">
        <f>IF(A522&gt;0,(VLOOKUP($A522,Inscription!$A$7:$G$146,7,FALSE))," ")</f>
        <v> </v>
      </c>
      <c r="I522" s="7"/>
      <c r="J522" s="85"/>
      <c r="K522" s="81"/>
    </row>
    <row r="523" spans="1:11" ht="13.5">
      <c r="A523" s="125"/>
      <c r="D523" s="24">
        <v>8</v>
      </c>
      <c r="E523" s="16" t="str">
        <f>IF(A523&gt;0,CONCATENATE((VLOOKUP($A523,Inscription!$A$7:$G$146,3,FALSE)),"   ",(VLOOKUP($A523,Inscription!$A$7:$G$146,4,FALSE)))," ")</f>
        <v> </v>
      </c>
      <c r="F523" s="17"/>
      <c r="G523" s="103" t="str">
        <f>IF(A523&gt;0,(VLOOKUP($A523,Inscription!$A$7:$G$146,5,FALSE))," ")</f>
        <v> </v>
      </c>
      <c r="H523" s="5" t="str">
        <f>IF(A523&gt;0,(VLOOKUP($A523,Inscription!$A$7:$G$146,7,FALSE))," ")</f>
        <v> </v>
      </c>
      <c r="I523" s="7"/>
      <c r="J523" s="85"/>
      <c r="K523" s="81"/>
    </row>
    <row r="524" spans="1:11" ht="13.5">
      <c r="A524" s="125"/>
      <c r="D524" s="24">
        <v>9</v>
      </c>
      <c r="E524" s="16" t="str">
        <f>IF(A524&gt;0,CONCATENATE((VLOOKUP($A524,Inscription!$A$7:$G$146,3,FALSE)),"   ",(VLOOKUP($A524,Inscription!$A$7:$G$146,4,FALSE)))," ")</f>
        <v> </v>
      </c>
      <c r="F524" s="17"/>
      <c r="G524" s="103" t="str">
        <f>IF(A524&gt;0,(VLOOKUP($A524,Inscription!$A$7:$G$146,5,FALSE))," ")</f>
        <v> </v>
      </c>
      <c r="H524" s="5" t="str">
        <f>IF(A524&gt;0,(VLOOKUP($A524,Inscription!$A$7:$G$146,7,FALSE))," ")</f>
        <v> </v>
      </c>
      <c r="I524" s="7"/>
      <c r="J524" s="85"/>
      <c r="K524" s="81"/>
    </row>
    <row r="525" spans="1:11" ht="13.5">
      <c r="A525" s="125"/>
      <c r="C525" s="20"/>
      <c r="D525" s="24">
        <v>10</v>
      </c>
      <c r="E525" s="16" t="str">
        <f>IF(A525&gt;0,CONCATENATE((VLOOKUP($A525,Inscription!$A$7:$G$146,3,FALSE)),"   ",(VLOOKUP($A525,Inscription!$A$7:$G$146,4,FALSE)))," ")</f>
        <v> </v>
      </c>
      <c r="F525" s="17"/>
      <c r="G525" s="103" t="str">
        <f>IF(A525&gt;0,(VLOOKUP($A525,Inscription!$A$7:$G$146,5,FALSE))," ")</f>
        <v> </v>
      </c>
      <c r="H525" s="5" t="str">
        <f>IF(A525&gt;0,(VLOOKUP($A525,Inscription!$A$7:$G$146,7,FALSE))," ")</f>
        <v> </v>
      </c>
      <c r="I525" s="7"/>
      <c r="J525" s="85"/>
      <c r="K525" s="81"/>
    </row>
    <row r="526" spans="1:11" ht="13.5">
      <c r="A526" s="125"/>
      <c r="C526" s="20"/>
      <c r="D526" s="24">
        <v>11</v>
      </c>
      <c r="E526" s="16" t="str">
        <f>IF(A526&gt;0,CONCATENATE((VLOOKUP($A526,Inscription!$A$7:$G$146,3,FALSE)),"   ",(VLOOKUP($A526,Inscription!$A$7:$G$146,4,FALSE)))," ")</f>
        <v> </v>
      </c>
      <c r="F526" s="17"/>
      <c r="G526" s="103" t="str">
        <f>IF(A526&gt;0,(VLOOKUP($A526,Inscription!$A$7:$G$146,5,FALSE))," ")</f>
        <v> </v>
      </c>
      <c r="H526" s="5" t="str">
        <f>IF(A526&gt;0,(VLOOKUP($A526,Inscription!$A$7:$G$146,7,FALSE))," ")</f>
        <v> </v>
      </c>
      <c r="I526" s="7"/>
      <c r="J526" s="85"/>
      <c r="K526" s="81"/>
    </row>
    <row r="527" spans="1:11" ht="13.5">
      <c r="A527" s="125"/>
      <c r="C527" s="20"/>
      <c r="D527" s="24">
        <v>12</v>
      </c>
      <c r="E527" s="16" t="str">
        <f>IF(A527&gt;0,CONCATENATE((VLOOKUP($A527,Inscription!$A$7:$G$146,3,FALSE)),"   ",(VLOOKUP($A527,Inscription!$A$7:$G$146,4,FALSE)))," ")</f>
        <v> </v>
      </c>
      <c r="F527" s="17"/>
      <c r="G527" s="103" t="str">
        <f>IF(A527&gt;0,(VLOOKUP($A527,Inscription!$A$7:$G$146,5,FALSE))," ")</f>
        <v> </v>
      </c>
      <c r="H527" s="5" t="str">
        <f>IF(A527&gt;0,(VLOOKUP($A527,Inscription!$A$7:$G$146,7,FALSE))," ")</f>
        <v> </v>
      </c>
      <c r="I527" s="7"/>
      <c r="J527" s="85"/>
      <c r="K527" s="81"/>
    </row>
    <row r="528" spans="1:11" ht="13.5">
      <c r="A528" s="125"/>
      <c r="C528" s="20"/>
      <c r="D528" s="24">
        <v>13</v>
      </c>
      <c r="E528" s="16" t="str">
        <f>IF(A528&gt;0,CONCATENATE((VLOOKUP($A528,Inscription!$A$7:$G$146,3,FALSE)),"   ",(VLOOKUP($A528,Inscription!$A$7:$G$146,4,FALSE)))," ")</f>
        <v> </v>
      </c>
      <c r="F528" s="17"/>
      <c r="G528" s="103" t="str">
        <f>IF(A528&gt;0,(VLOOKUP($A528,Inscription!$A$7:$G$146,5,FALSE))," ")</f>
        <v> </v>
      </c>
      <c r="H528" s="5" t="str">
        <f>IF(A528&gt;0,(VLOOKUP($A528,Inscription!$A$7:$G$146,7,FALSE))," ")</f>
        <v> </v>
      </c>
      <c r="I528" s="7"/>
      <c r="J528" s="85"/>
      <c r="K528" s="81"/>
    </row>
    <row r="529" spans="1:11" ht="13.5">
      <c r="A529" s="125"/>
      <c r="C529" s="20"/>
      <c r="D529" s="24">
        <v>14</v>
      </c>
      <c r="E529" s="16" t="str">
        <f>IF(A529&gt;0,CONCATENATE((VLOOKUP($A529,Inscription!$A$7:$G$146,3,FALSE)),"   ",(VLOOKUP($A529,Inscription!$A$7:$G$146,4,FALSE)))," ")</f>
        <v> </v>
      </c>
      <c r="F529" s="17"/>
      <c r="G529" s="103" t="str">
        <f>IF(A529&gt;0,(VLOOKUP($A529,Inscription!$A$7:$G$146,5,FALSE))," ")</f>
        <v> </v>
      </c>
      <c r="H529" s="5" t="str">
        <f>IF(A529&gt;0,(VLOOKUP($A529,Inscription!$A$7:$G$146,7,FALSE))," ")</f>
        <v> </v>
      </c>
      <c r="I529" s="7"/>
      <c r="J529" s="85"/>
      <c r="K529" s="81"/>
    </row>
    <row r="530" spans="1:11" ht="13.5">
      <c r="A530" s="125"/>
      <c r="C530" s="20"/>
      <c r="D530" s="24">
        <v>15</v>
      </c>
      <c r="E530" s="16" t="str">
        <f>IF(A530&gt;0,CONCATENATE((VLOOKUP($A530,Inscription!$A$7:$G$146,3,FALSE)),"   ",(VLOOKUP($A530,Inscription!$A$7:$G$146,4,FALSE)))," ")</f>
        <v> </v>
      </c>
      <c r="F530" s="17"/>
      <c r="G530" s="103" t="str">
        <f>IF(A530&gt;0,(VLOOKUP($A530,Inscription!$A$7:$G$146,5,FALSE))," ")</f>
        <v> </v>
      </c>
      <c r="H530" s="5" t="str">
        <f>IF(A530&gt;0,(VLOOKUP($A530,Inscription!$A$7:$G$146,7,FALSE))," ")</f>
        <v> </v>
      </c>
      <c r="I530" s="7"/>
      <c r="J530" s="85"/>
      <c r="K530" s="81"/>
    </row>
    <row r="531" spans="1:11" ht="13.5">
      <c r="A531" s="125"/>
      <c r="C531" s="20"/>
      <c r="D531" s="24">
        <v>16</v>
      </c>
      <c r="E531" s="16" t="str">
        <f>IF(A531&gt;0,CONCATENATE((VLOOKUP($A531,Inscription!$A$7:$G$146,3,FALSE)),"   ",(VLOOKUP($A531,Inscription!$A$7:$G$146,4,FALSE)))," ")</f>
        <v> </v>
      </c>
      <c r="F531" s="17"/>
      <c r="G531" s="103" t="str">
        <f>IF(A531&gt;0,(VLOOKUP($A531,Inscription!$A$7:$G$146,5,FALSE))," ")</f>
        <v> </v>
      </c>
      <c r="H531" s="5" t="str">
        <f>IF(A531&gt;0,(VLOOKUP($A531,Inscription!$A$7:$G$146,7,FALSE))," ")</f>
        <v> </v>
      </c>
      <c r="I531" s="7"/>
      <c r="J531" s="85"/>
      <c r="K531" s="81"/>
    </row>
    <row r="532" spans="1:11" ht="13.5">
      <c r="A532" s="125"/>
      <c r="C532" s="20"/>
      <c r="D532" s="24">
        <v>17</v>
      </c>
      <c r="E532" s="16" t="str">
        <f>IF(A532&gt;0,CONCATENATE((VLOOKUP($A532,Inscription!$A$7:$G$146,3,FALSE)),"   ",(VLOOKUP($A532,Inscription!$A$7:$G$146,4,FALSE)))," ")</f>
        <v> </v>
      </c>
      <c r="F532" s="17"/>
      <c r="G532" s="103" t="str">
        <f>IF(A532&gt;0,(VLOOKUP($A532,Inscription!$A$7:$G$146,5,FALSE))," ")</f>
        <v> </v>
      </c>
      <c r="H532" s="5" t="str">
        <f>IF(A532&gt;0,(VLOOKUP($A532,Inscription!$A$7:$G$146,7,FALSE))," ")</f>
        <v> </v>
      </c>
      <c r="I532" s="7"/>
      <c r="J532" s="85"/>
      <c r="K532" s="81"/>
    </row>
    <row r="533" spans="1:11" ht="13.5">
      <c r="A533" s="125"/>
      <c r="C533" s="20"/>
      <c r="D533" s="24">
        <v>18</v>
      </c>
      <c r="E533" s="16" t="str">
        <f>IF(A533&gt;0,CONCATENATE((VLOOKUP($A533,Inscription!$A$7:$G$146,3,FALSE)),"   ",(VLOOKUP($A533,Inscription!$A$7:$G$146,4,FALSE)))," ")</f>
        <v> </v>
      </c>
      <c r="F533" s="17"/>
      <c r="G533" s="103" t="str">
        <f>IF(A533&gt;0,(VLOOKUP($A533,Inscription!$A$7:$G$146,5,FALSE))," ")</f>
        <v> </v>
      </c>
      <c r="H533" s="5" t="str">
        <f>IF(A533&gt;0,(VLOOKUP($A533,Inscription!$A$7:$G$146,7,FALSE))," ")</f>
        <v> </v>
      </c>
      <c r="I533" s="7"/>
      <c r="J533" s="85"/>
      <c r="K533" s="81"/>
    </row>
    <row r="534" spans="1:11" ht="13.5">
      <c r="A534" s="125"/>
      <c r="C534" s="20"/>
      <c r="D534" s="24">
        <v>19</v>
      </c>
      <c r="E534" s="16" t="str">
        <f>IF(A534&gt;0,CONCATENATE((VLOOKUP($A534,Inscription!$A$7:$G$146,3,FALSE)),"   ",(VLOOKUP($A534,Inscription!$A$7:$G$146,4,FALSE)))," ")</f>
        <v> </v>
      </c>
      <c r="F534" s="17"/>
      <c r="G534" s="103" t="str">
        <f>IF(A534&gt;0,(VLOOKUP($A534,Inscription!$A$7:$G$146,5,FALSE))," ")</f>
        <v> </v>
      </c>
      <c r="H534" s="5" t="str">
        <f>IF(A534&gt;0,(VLOOKUP($A534,Inscription!$A$7:$G$146,7,FALSE))," ")</f>
        <v> </v>
      </c>
      <c r="I534" s="7"/>
      <c r="J534" s="85"/>
      <c r="K534" s="81"/>
    </row>
    <row r="535" spans="1:11" ht="13.5">
      <c r="A535" s="125"/>
      <c r="C535" s="20"/>
      <c r="D535" s="24">
        <v>20</v>
      </c>
      <c r="E535" s="16" t="str">
        <f>IF(A535&gt;0,CONCATENATE((VLOOKUP($A535,Inscription!$A$7:$G$146,3,FALSE)),"   ",(VLOOKUP($A535,Inscription!$A$7:$G$146,4,FALSE)))," ")</f>
        <v> </v>
      </c>
      <c r="F535" s="17"/>
      <c r="G535" s="103" t="str">
        <f>IF(A535&gt;0,(VLOOKUP($A535,Inscription!$A$7:$G$146,5,FALSE))," ")</f>
        <v> </v>
      </c>
      <c r="H535" s="5" t="str">
        <f>IF(A535&gt;0,(VLOOKUP($A535,Inscription!$A$7:$G$146,7,FALSE))," ")</f>
        <v> </v>
      </c>
      <c r="I535" s="7"/>
      <c r="J535" s="85"/>
      <c r="K535" s="81"/>
    </row>
    <row r="536" spans="1:11" ht="13.5">
      <c r="A536" s="125"/>
      <c r="C536" s="20"/>
      <c r="D536" s="24">
        <v>21</v>
      </c>
      <c r="E536" s="16" t="str">
        <f>IF(A536&gt;0,CONCATENATE((VLOOKUP($A536,Inscription!$A$7:$G$146,3,FALSE)),"   ",(VLOOKUP($A536,Inscription!$A$7:$G$146,4,FALSE)))," ")</f>
        <v> </v>
      </c>
      <c r="F536" s="17"/>
      <c r="G536" s="103" t="str">
        <f>IF(A536&gt;0,(VLOOKUP($A536,Inscription!$A$7:$G$146,5,FALSE))," ")</f>
        <v> </v>
      </c>
      <c r="H536" s="5" t="str">
        <f>IF(A536&gt;0,(VLOOKUP($A536,Inscription!$A$7:$G$146,7,FALSE))," ")</f>
        <v> </v>
      </c>
      <c r="I536" s="7"/>
      <c r="J536" s="85"/>
      <c r="K536" s="81"/>
    </row>
    <row r="537" spans="1:11" ht="13.5">
      <c r="A537" s="125"/>
      <c r="C537" s="20"/>
      <c r="D537" s="24">
        <v>22</v>
      </c>
      <c r="E537" s="16" t="str">
        <f>IF(A537&gt;0,CONCATENATE((VLOOKUP($A537,Inscription!$A$7:$G$146,3,FALSE)),"   ",(VLOOKUP($A537,Inscription!$A$7:$G$146,4,FALSE)))," ")</f>
        <v> </v>
      </c>
      <c r="F537" s="17"/>
      <c r="G537" s="103" t="str">
        <f>IF(A537&gt;0,(VLOOKUP($A537,Inscription!$A$7:$G$146,5,FALSE))," ")</f>
        <v> </v>
      </c>
      <c r="H537" s="5" t="str">
        <f>IF(A537&gt;0,(VLOOKUP($A537,Inscription!$A$7:$G$146,7,FALSE))," ")</f>
        <v> </v>
      </c>
      <c r="I537" s="7"/>
      <c r="J537" s="85"/>
      <c r="K537" s="81"/>
    </row>
    <row r="538" spans="1:11" ht="13.5">
      <c r="A538" s="125"/>
      <c r="C538" s="20"/>
      <c r="D538" s="24">
        <v>23</v>
      </c>
      <c r="E538" s="16" t="str">
        <f>IF(A538&gt;0,CONCATENATE((VLOOKUP($A538,Inscription!$A$7:$G$146,3,FALSE)),"   ",(VLOOKUP($A538,Inscription!$A$7:$G$146,4,FALSE)))," ")</f>
        <v> </v>
      </c>
      <c r="F538" s="17"/>
      <c r="G538" s="103" t="str">
        <f>IF(A538&gt;0,(VLOOKUP($A538,Inscription!$A$7:$G$146,5,FALSE))," ")</f>
        <v> </v>
      </c>
      <c r="H538" s="5" t="str">
        <f>IF(A538&gt;0,(VLOOKUP($A538,Inscription!$A$7:$G$146,7,FALSE))," ")</f>
        <v> </v>
      </c>
      <c r="I538" s="7"/>
      <c r="J538" s="85"/>
      <c r="K538" s="81"/>
    </row>
    <row r="539" spans="1:11" ht="13.5">
      <c r="A539" s="125"/>
      <c r="C539" s="20"/>
      <c r="D539" s="24">
        <v>24</v>
      </c>
      <c r="E539" s="16" t="str">
        <f>IF(A539&gt;0,CONCATENATE((VLOOKUP($A539,Inscription!$A$7:$G$146,3,FALSE)),"   ",(VLOOKUP($A539,Inscription!$A$7:$G$146,4,FALSE)))," ")</f>
        <v> </v>
      </c>
      <c r="F539" s="17"/>
      <c r="G539" s="103" t="str">
        <f>IF(A539&gt;0,(VLOOKUP($A539,Inscription!$A$7:$G$146,5,FALSE))," ")</f>
        <v> </v>
      </c>
      <c r="H539" s="5" t="str">
        <f>IF(A539&gt;0,(VLOOKUP($A539,Inscription!$A$7:$G$146,7,FALSE))," ")</f>
        <v> </v>
      </c>
      <c r="I539" s="7"/>
      <c r="J539" s="85"/>
      <c r="K539" s="81"/>
    </row>
    <row r="540" spans="1:11" ht="13.5">
      <c r="A540" s="125"/>
      <c r="C540" s="20"/>
      <c r="D540" s="24">
        <v>25</v>
      </c>
      <c r="E540" s="16" t="str">
        <f>IF(A540&gt;0,CONCATENATE((VLOOKUP($A540,Inscription!$A$7:$G$146,3,FALSE)),"   ",(VLOOKUP($A540,Inscription!$A$7:$G$146,4,FALSE)))," ")</f>
        <v> </v>
      </c>
      <c r="F540" s="17"/>
      <c r="G540" s="103" t="str">
        <f>IF(A540&gt;0,(VLOOKUP($A540,Inscription!$A$7:$G$146,5,FALSE))," ")</f>
        <v> </v>
      </c>
      <c r="H540" s="5" t="str">
        <f>IF(A540&gt;0,(VLOOKUP($A540,Inscription!$A$7:$G$146,7,FALSE))," ")</f>
        <v> </v>
      </c>
      <c r="I540" s="7"/>
      <c r="J540" s="85"/>
      <c r="K540" s="81"/>
    </row>
    <row r="541" spans="1:11" ht="13.5">
      <c r="A541" s="125"/>
      <c r="C541" s="20"/>
      <c r="D541" s="24">
        <v>26</v>
      </c>
      <c r="E541" s="16" t="str">
        <f>IF(A541&gt;0,CONCATENATE((VLOOKUP($A541,Inscription!$A$7:$G$146,3,FALSE)),"   ",(VLOOKUP($A541,Inscription!$A$7:$G$146,4,FALSE)))," ")</f>
        <v> </v>
      </c>
      <c r="F541" s="17"/>
      <c r="G541" s="103" t="str">
        <f>IF(A541&gt;0,(VLOOKUP($A541,Inscription!$A$7:$G$146,5,FALSE))," ")</f>
        <v> </v>
      </c>
      <c r="H541" s="5" t="str">
        <f>IF(A541&gt;0,(VLOOKUP($A541,Inscription!$A$7:$G$146,7,FALSE))," ")</f>
        <v> </v>
      </c>
      <c r="I541" s="7"/>
      <c r="J541" s="85"/>
      <c r="K541" s="81"/>
    </row>
    <row r="542" spans="1:11" ht="13.5">
      <c r="A542" s="125"/>
      <c r="C542" s="20"/>
      <c r="D542" s="24">
        <v>27</v>
      </c>
      <c r="E542" s="16" t="str">
        <f>IF(A542&gt;0,CONCATENATE((VLOOKUP($A542,Inscription!$A$7:$G$146,3,FALSE)),"   ",(VLOOKUP($A542,Inscription!$A$7:$G$146,4,FALSE)))," ")</f>
        <v> </v>
      </c>
      <c r="F542" s="17"/>
      <c r="G542" s="103" t="str">
        <f>IF(A542&gt;0,(VLOOKUP($A542,Inscription!$A$7:$G$146,5,FALSE))," ")</f>
        <v> </v>
      </c>
      <c r="H542" s="5" t="str">
        <f>IF(A542&gt;0,(VLOOKUP($A542,Inscription!$A$7:$G$146,7,FALSE))," ")</f>
        <v> </v>
      </c>
      <c r="I542" s="7"/>
      <c r="J542" s="85"/>
      <c r="K542" s="81"/>
    </row>
    <row r="543" spans="1:11" ht="13.5">
      <c r="A543" s="125"/>
      <c r="C543" s="20"/>
      <c r="D543" s="24">
        <v>28</v>
      </c>
      <c r="E543" s="16" t="str">
        <f>IF(A543&gt;0,CONCATENATE((VLOOKUP($A543,Inscription!$A$7:$G$146,3,FALSE)),"   ",(VLOOKUP($A543,Inscription!$A$7:$G$146,4,FALSE)))," ")</f>
        <v> </v>
      </c>
      <c r="F543" s="17"/>
      <c r="G543" s="103" t="str">
        <f>IF(A543&gt;0,(VLOOKUP($A543,Inscription!$A$7:$G$146,5,FALSE))," ")</f>
        <v> </v>
      </c>
      <c r="H543" s="5" t="str">
        <f>IF(A543&gt;0,(VLOOKUP($A543,Inscription!$A$7:$G$146,7,FALSE))," ")</f>
        <v> </v>
      </c>
      <c r="I543" s="7"/>
      <c r="J543" s="85"/>
      <c r="K543" s="81"/>
    </row>
    <row r="544" spans="1:11" ht="13.5">
      <c r="A544" s="125"/>
      <c r="C544" s="20"/>
      <c r="D544" s="24">
        <v>29</v>
      </c>
      <c r="E544" s="16" t="str">
        <f>IF(A544&gt;0,CONCATENATE((VLOOKUP($A544,Inscription!$A$7:$G$146,3,FALSE)),"   ",(VLOOKUP($A544,Inscription!$A$7:$G$146,4,FALSE)))," ")</f>
        <v> </v>
      </c>
      <c r="F544" s="17"/>
      <c r="G544" s="103" t="str">
        <f>IF(A544&gt;0,(VLOOKUP($A544,Inscription!$A$7:$G$146,5,FALSE))," ")</f>
        <v> </v>
      </c>
      <c r="H544" s="5" t="str">
        <f>IF(A544&gt;0,(VLOOKUP($A544,Inscription!$A$7:$G$146,7,FALSE))," ")</f>
        <v> </v>
      </c>
      <c r="I544" s="7"/>
      <c r="J544" s="85"/>
      <c r="K544" s="81"/>
    </row>
    <row r="545" spans="1:11" ht="13.5">
      <c r="A545" s="125"/>
      <c r="B545" s="56"/>
      <c r="C545" s="105"/>
      <c r="D545" s="24">
        <v>30</v>
      </c>
      <c r="E545" s="16" t="str">
        <f>IF(A545&gt;0,CONCATENATE((VLOOKUP($A545,Inscription!$A$7:$G$146,3,FALSE)),"   ",(VLOOKUP($A545,Inscription!$A$7:$G$146,4,FALSE)))," ")</f>
        <v> </v>
      </c>
      <c r="F545" s="17"/>
      <c r="G545" s="103" t="str">
        <f>IF(A545&gt;0,(VLOOKUP($A545,Inscription!$A$7:$G$146,5,FALSE))," ")</f>
        <v> </v>
      </c>
      <c r="H545" s="5" t="str">
        <f>IF(A545&gt;0,(VLOOKUP($A545,Inscription!$A$7:$G$146,7,FALSE))," ")</f>
        <v> </v>
      </c>
      <c r="I545" s="7"/>
      <c r="J545" s="85"/>
      <c r="K545" s="81"/>
    </row>
    <row r="546" spans="1:11" ht="13.5">
      <c r="A546" s="125"/>
      <c r="B546" s="28" t="s">
        <v>16</v>
      </c>
      <c r="C546" s="28">
        <f>EPR18</f>
        <v>0</v>
      </c>
      <c r="D546" s="24"/>
      <c r="E546" s="16"/>
      <c r="F546" s="29" t="s">
        <v>11</v>
      </c>
      <c r="G546" s="25">
        <f>CAT18</f>
        <v>0</v>
      </c>
      <c r="H546" s="5"/>
      <c r="I546" s="7"/>
      <c r="J546" s="85"/>
      <c r="K546" s="81"/>
    </row>
    <row r="547" spans="1:11" ht="12.75">
      <c r="A547" s="124" t="s">
        <v>12</v>
      </c>
      <c r="D547" s="11" t="s">
        <v>0</v>
      </c>
      <c r="E547" s="161" t="s">
        <v>10</v>
      </c>
      <c r="F547" s="162"/>
      <c r="G547" s="2" t="s">
        <v>1</v>
      </c>
      <c r="H547" s="2" t="s">
        <v>13</v>
      </c>
      <c r="I547" s="2" t="s">
        <v>7</v>
      </c>
      <c r="J547" s="83" t="s">
        <v>90</v>
      </c>
      <c r="K547" s="79" t="s">
        <v>91</v>
      </c>
    </row>
    <row r="548" spans="1:11" ht="13.5">
      <c r="A548" s="125"/>
      <c r="B548" s="126" t="s">
        <v>8</v>
      </c>
      <c r="C548" s="26">
        <f>DIST18</f>
        <v>0</v>
      </c>
      <c r="D548" s="24">
        <v>1</v>
      </c>
      <c r="E548" s="16" t="str">
        <f>IF(A548&gt;0,CONCATENATE((VLOOKUP($A548,Inscription!$A$7:$G$146,3,FALSE)),"   ",(VLOOKUP($A548,Inscription!$A$7:$G$146,4,FALSE)))," ")</f>
        <v> </v>
      </c>
      <c r="F548" s="17"/>
      <c r="G548" s="103" t="str">
        <f>IF(A548&gt;0,(VLOOKUP($A548,Inscription!$A$7:$G$146,5,FALSE))," ")</f>
        <v> </v>
      </c>
      <c r="H548" s="5" t="str">
        <f>IF(A548&gt;0,(VLOOKUP($A548,Inscription!$A$7:$G$146,7,FALSE))," ")</f>
        <v> </v>
      </c>
      <c r="I548" s="12"/>
      <c r="J548" s="84"/>
      <c r="K548" s="80"/>
    </row>
    <row r="549" spans="1:11" ht="13.5">
      <c r="A549" s="125"/>
      <c r="B549" s="127" t="s">
        <v>20</v>
      </c>
      <c r="C549" s="20"/>
      <c r="D549" s="24">
        <v>2</v>
      </c>
      <c r="E549" s="16" t="str">
        <f>IF(A549&gt;0,CONCATENATE((VLOOKUP($A549,Inscription!$A$7:$G$146,3,FALSE)),"   ",(VLOOKUP($A549,Inscription!$A$7:$G$146,4,FALSE)))," ")</f>
        <v> </v>
      </c>
      <c r="F549" s="17"/>
      <c r="G549" s="103" t="str">
        <f>IF(A549&gt;0,(VLOOKUP($A549,Inscription!$A$7:$G$146,5,FALSE))," ")</f>
        <v> </v>
      </c>
      <c r="H549" s="5" t="str">
        <f>IF(A549&gt;0,(VLOOKUP($A549,Inscription!$A$7:$G$146,7,FALSE))," ")</f>
        <v> </v>
      </c>
      <c r="I549" s="7"/>
      <c r="J549" s="85"/>
      <c r="K549" s="81"/>
    </row>
    <row r="550" spans="1:11" ht="13.5">
      <c r="A550" s="125"/>
      <c r="B550" s="127" t="s">
        <v>2</v>
      </c>
      <c r="C550" s="26">
        <f>COUNTA(A548:A577)</f>
        <v>0</v>
      </c>
      <c r="D550" s="24">
        <v>3</v>
      </c>
      <c r="E550" s="16" t="str">
        <f>IF(A550&gt;0,CONCATENATE((VLOOKUP($A550,Inscription!$A$7:$G$146,3,FALSE)),"   ",(VLOOKUP($A550,Inscription!$A$7:$G$146,4,FALSE)))," ")</f>
        <v> </v>
      </c>
      <c r="F550" s="17"/>
      <c r="G550" s="103" t="str">
        <f>IF(A550&gt;0,(VLOOKUP($A550,Inscription!$A$7:$G$146,5,FALSE))," ")</f>
        <v> </v>
      </c>
      <c r="H550" s="5" t="str">
        <f>IF(A550&gt;0,(VLOOKUP($A550,Inscription!$A$7:$G$146,7,FALSE))," ")</f>
        <v> </v>
      </c>
      <c r="I550" s="7"/>
      <c r="J550" s="85"/>
      <c r="K550" s="81"/>
    </row>
    <row r="551" spans="1:11" ht="13.5">
      <c r="A551" s="125"/>
      <c r="D551" s="24">
        <v>4</v>
      </c>
      <c r="E551" s="16" t="str">
        <f>IF(A551&gt;0,CONCATENATE((VLOOKUP($A551,Inscription!$A$7:$G$146,3,FALSE)),"   ",(VLOOKUP($A551,Inscription!$A$7:$G$146,4,FALSE)))," ")</f>
        <v> </v>
      </c>
      <c r="F551" s="17"/>
      <c r="G551" s="103" t="str">
        <f>IF(A551&gt;0,(VLOOKUP($A551,Inscription!$A$7:$G$146,5,FALSE))," ")</f>
        <v> </v>
      </c>
      <c r="H551" s="5" t="str">
        <f>IF(A551&gt;0,(VLOOKUP($A551,Inscription!$A$7:$G$146,7,FALSE))," ")</f>
        <v> </v>
      </c>
      <c r="I551" s="7"/>
      <c r="J551" s="85"/>
      <c r="K551" s="81"/>
    </row>
    <row r="552" spans="1:11" ht="13.5">
      <c r="A552" s="125"/>
      <c r="D552" s="24">
        <v>5</v>
      </c>
      <c r="E552" s="16" t="str">
        <f>IF(A552&gt;0,CONCATENATE((VLOOKUP($A552,Inscription!$A$7:$G$146,3,FALSE)),"   ",(VLOOKUP($A552,Inscription!$A$7:$G$146,4,FALSE)))," ")</f>
        <v> </v>
      </c>
      <c r="F552" s="17"/>
      <c r="G552" s="103" t="str">
        <f>IF(A552&gt;0,(VLOOKUP($A552,Inscription!$A$7:$G$146,5,FALSE))," ")</f>
        <v> </v>
      </c>
      <c r="H552" s="5" t="str">
        <f>IF(A552&gt;0,(VLOOKUP($A552,Inscription!$A$7:$G$146,7,FALSE))," ")</f>
        <v> </v>
      </c>
      <c r="I552" s="7"/>
      <c r="J552" s="85"/>
      <c r="K552" s="81"/>
    </row>
    <row r="553" spans="1:11" ht="13.5">
      <c r="A553" s="125"/>
      <c r="D553" s="24">
        <v>6</v>
      </c>
      <c r="E553" s="16" t="str">
        <f>IF(A553&gt;0,CONCATENATE((VLOOKUP($A553,Inscription!$A$7:$G$146,3,FALSE)),"   ",(VLOOKUP($A553,Inscription!$A$7:$G$146,4,FALSE)))," ")</f>
        <v> </v>
      </c>
      <c r="F553" s="17"/>
      <c r="G553" s="103" t="str">
        <f>IF(A553&gt;0,(VLOOKUP($A553,Inscription!$A$7:$G$146,5,FALSE))," ")</f>
        <v> </v>
      </c>
      <c r="H553" s="5" t="str">
        <f>IF(A553&gt;0,(VLOOKUP($A553,Inscription!$A$7:$G$146,7,FALSE))," ")</f>
        <v> </v>
      </c>
      <c r="I553" s="7"/>
      <c r="J553" s="85"/>
      <c r="K553" s="81"/>
    </row>
    <row r="554" spans="1:11" ht="13.5">
      <c r="A554" s="125"/>
      <c r="D554" s="24">
        <v>7</v>
      </c>
      <c r="E554" s="16" t="str">
        <f>IF(A554&gt;0,CONCATENATE((VLOOKUP($A554,Inscription!$A$7:$G$146,3,FALSE)),"   ",(VLOOKUP($A554,Inscription!$A$7:$G$146,4,FALSE)))," ")</f>
        <v> </v>
      </c>
      <c r="F554" s="17"/>
      <c r="G554" s="103" t="str">
        <f>IF(A554&gt;0,(VLOOKUP($A554,Inscription!$A$7:$G$146,5,FALSE))," ")</f>
        <v> </v>
      </c>
      <c r="H554" s="5" t="str">
        <f>IF(A554&gt;0,(VLOOKUP($A554,Inscription!$A$7:$G$146,7,FALSE))," ")</f>
        <v> </v>
      </c>
      <c r="I554" s="7"/>
      <c r="J554" s="85"/>
      <c r="K554" s="81"/>
    </row>
    <row r="555" spans="1:11" ht="13.5">
      <c r="A555" s="125"/>
      <c r="D555" s="24">
        <v>8</v>
      </c>
      <c r="E555" s="16" t="str">
        <f>IF(A555&gt;0,CONCATENATE((VLOOKUP($A555,Inscription!$A$7:$G$146,3,FALSE)),"   ",(VLOOKUP($A555,Inscription!$A$7:$G$146,4,FALSE)))," ")</f>
        <v> </v>
      </c>
      <c r="F555" s="17"/>
      <c r="G555" s="103" t="str">
        <f>IF(A555&gt;0,(VLOOKUP($A555,Inscription!$A$7:$G$146,5,FALSE))," ")</f>
        <v> </v>
      </c>
      <c r="H555" s="5" t="str">
        <f>IF(A555&gt;0,(VLOOKUP($A555,Inscription!$A$7:$G$146,7,FALSE))," ")</f>
        <v> </v>
      </c>
      <c r="I555" s="7"/>
      <c r="J555" s="85"/>
      <c r="K555" s="81"/>
    </row>
    <row r="556" spans="1:11" ht="13.5">
      <c r="A556" s="125"/>
      <c r="D556" s="24">
        <v>9</v>
      </c>
      <c r="E556" s="16" t="str">
        <f>IF(A556&gt;0,CONCATENATE((VLOOKUP($A556,Inscription!$A$7:$G$146,3,FALSE)),"   ",(VLOOKUP($A556,Inscription!$A$7:$G$146,4,FALSE)))," ")</f>
        <v> </v>
      </c>
      <c r="F556" s="17"/>
      <c r="G556" s="103" t="str">
        <f>IF(A556&gt;0,(VLOOKUP($A556,Inscription!$A$7:$G$146,5,FALSE))," ")</f>
        <v> </v>
      </c>
      <c r="H556" s="5" t="str">
        <f>IF(A556&gt;0,(VLOOKUP($A556,Inscription!$A$7:$G$146,7,FALSE))," ")</f>
        <v> </v>
      </c>
      <c r="I556" s="7"/>
      <c r="J556" s="85"/>
      <c r="K556" s="81"/>
    </row>
    <row r="557" spans="1:11" ht="13.5">
      <c r="A557" s="125"/>
      <c r="C557" s="20"/>
      <c r="D557" s="24">
        <v>10</v>
      </c>
      <c r="E557" s="16" t="str">
        <f>IF(A557&gt;0,CONCATENATE((VLOOKUP($A557,Inscription!$A$7:$G$146,3,FALSE)),"   ",(VLOOKUP($A557,Inscription!$A$7:$G$146,4,FALSE)))," ")</f>
        <v> </v>
      </c>
      <c r="F557" s="17"/>
      <c r="G557" s="103" t="str">
        <f>IF(A557&gt;0,(VLOOKUP($A557,Inscription!$A$7:$G$146,5,FALSE))," ")</f>
        <v> </v>
      </c>
      <c r="H557" s="5" t="str">
        <f>IF(A557&gt;0,(VLOOKUP($A557,Inscription!$A$7:$G$146,7,FALSE))," ")</f>
        <v> </v>
      </c>
      <c r="I557" s="7"/>
      <c r="J557" s="85"/>
      <c r="K557" s="81"/>
    </row>
    <row r="558" spans="1:11" ht="13.5">
      <c r="A558" s="125"/>
      <c r="C558" s="20"/>
      <c r="D558" s="24">
        <v>11</v>
      </c>
      <c r="E558" s="16" t="str">
        <f>IF(A558&gt;0,CONCATENATE((VLOOKUP($A558,Inscription!$A$7:$G$146,3,FALSE)),"   ",(VLOOKUP($A558,Inscription!$A$7:$G$146,4,FALSE)))," ")</f>
        <v> </v>
      </c>
      <c r="F558" s="17"/>
      <c r="G558" s="103" t="str">
        <f>IF(A558&gt;0,(VLOOKUP($A558,Inscription!$A$7:$G$146,5,FALSE))," ")</f>
        <v> </v>
      </c>
      <c r="H558" s="5" t="str">
        <f>IF(A558&gt;0,(VLOOKUP($A558,Inscription!$A$7:$G$146,7,FALSE))," ")</f>
        <v> </v>
      </c>
      <c r="I558" s="7"/>
      <c r="J558" s="85"/>
      <c r="K558" s="81"/>
    </row>
    <row r="559" spans="1:11" ht="13.5">
      <c r="A559" s="125"/>
      <c r="C559" s="20"/>
      <c r="D559" s="24">
        <v>12</v>
      </c>
      <c r="E559" s="16" t="str">
        <f>IF(A559&gt;0,CONCATENATE((VLOOKUP($A559,Inscription!$A$7:$G$146,3,FALSE)),"   ",(VLOOKUP($A559,Inscription!$A$7:$G$146,4,FALSE)))," ")</f>
        <v> </v>
      </c>
      <c r="F559" s="17"/>
      <c r="G559" s="103" t="str">
        <f>IF(A559&gt;0,(VLOOKUP($A559,Inscription!$A$7:$G$146,5,FALSE))," ")</f>
        <v> </v>
      </c>
      <c r="H559" s="5" t="str">
        <f>IF(A559&gt;0,(VLOOKUP($A559,Inscription!$A$7:$G$146,7,FALSE))," ")</f>
        <v> </v>
      </c>
      <c r="I559" s="7"/>
      <c r="J559" s="85"/>
      <c r="K559" s="81"/>
    </row>
    <row r="560" spans="1:11" ht="13.5">
      <c r="A560" s="125"/>
      <c r="C560" s="20"/>
      <c r="D560" s="24">
        <v>13</v>
      </c>
      <c r="E560" s="16" t="str">
        <f>IF(A560&gt;0,CONCATENATE((VLOOKUP($A560,Inscription!$A$7:$G$146,3,FALSE)),"   ",(VLOOKUP($A560,Inscription!$A$7:$G$146,4,FALSE)))," ")</f>
        <v> </v>
      </c>
      <c r="F560" s="17"/>
      <c r="G560" s="103" t="str">
        <f>IF(A560&gt;0,(VLOOKUP($A560,Inscription!$A$7:$G$146,5,FALSE))," ")</f>
        <v> </v>
      </c>
      <c r="H560" s="5" t="str">
        <f>IF(A560&gt;0,(VLOOKUP($A560,Inscription!$A$7:$G$146,7,FALSE))," ")</f>
        <v> </v>
      </c>
      <c r="I560" s="7"/>
      <c r="J560" s="85"/>
      <c r="K560" s="81"/>
    </row>
    <row r="561" spans="1:11" ht="13.5">
      <c r="A561" s="125"/>
      <c r="C561" s="20"/>
      <c r="D561" s="24">
        <v>14</v>
      </c>
      <c r="E561" s="16" t="str">
        <f>IF(A561&gt;0,CONCATENATE((VLOOKUP($A561,Inscription!$A$7:$G$146,3,FALSE)),"   ",(VLOOKUP($A561,Inscription!$A$7:$G$146,4,FALSE)))," ")</f>
        <v> </v>
      </c>
      <c r="F561" s="17"/>
      <c r="G561" s="103" t="str">
        <f>IF(A561&gt;0,(VLOOKUP($A561,Inscription!$A$7:$G$146,5,FALSE))," ")</f>
        <v> </v>
      </c>
      <c r="H561" s="5" t="str">
        <f>IF(A561&gt;0,(VLOOKUP($A561,Inscription!$A$7:$G$146,7,FALSE))," ")</f>
        <v> </v>
      </c>
      <c r="I561" s="7"/>
      <c r="J561" s="85"/>
      <c r="K561" s="81"/>
    </row>
    <row r="562" spans="1:11" ht="13.5">
      <c r="A562" s="125"/>
      <c r="C562" s="20"/>
      <c r="D562" s="24">
        <v>15</v>
      </c>
      <c r="E562" s="16" t="str">
        <f>IF(A562&gt;0,CONCATENATE((VLOOKUP($A562,Inscription!$A$7:$G$146,3,FALSE)),"   ",(VLOOKUP($A562,Inscription!$A$7:$G$146,4,FALSE)))," ")</f>
        <v> </v>
      </c>
      <c r="F562" s="17"/>
      <c r="G562" s="103" t="str">
        <f>IF(A562&gt;0,(VLOOKUP($A562,Inscription!$A$7:$G$146,5,FALSE))," ")</f>
        <v> </v>
      </c>
      <c r="H562" s="5" t="str">
        <f>IF(A562&gt;0,(VLOOKUP($A562,Inscription!$A$7:$G$146,7,FALSE))," ")</f>
        <v> </v>
      </c>
      <c r="I562" s="7"/>
      <c r="J562" s="85"/>
      <c r="K562" s="81"/>
    </row>
    <row r="563" spans="1:11" ht="13.5">
      <c r="A563" s="125"/>
      <c r="C563" s="20"/>
      <c r="D563" s="24">
        <v>16</v>
      </c>
      <c r="E563" s="16" t="str">
        <f>IF(A563&gt;0,CONCATENATE((VLOOKUP($A563,Inscription!$A$7:$G$146,3,FALSE)),"   ",(VLOOKUP($A563,Inscription!$A$7:$G$146,4,FALSE)))," ")</f>
        <v> </v>
      </c>
      <c r="F563" s="17"/>
      <c r="G563" s="103" t="str">
        <f>IF(A563&gt;0,(VLOOKUP($A563,Inscription!$A$7:$G$146,5,FALSE))," ")</f>
        <v> </v>
      </c>
      <c r="H563" s="5" t="str">
        <f>IF(A563&gt;0,(VLOOKUP($A563,Inscription!$A$7:$G$146,7,FALSE))," ")</f>
        <v> </v>
      </c>
      <c r="I563" s="7"/>
      <c r="J563" s="85"/>
      <c r="K563" s="81"/>
    </row>
    <row r="564" spans="1:11" ht="13.5">
      <c r="A564" s="125"/>
      <c r="C564" s="20"/>
      <c r="D564" s="24">
        <v>17</v>
      </c>
      <c r="E564" s="16" t="str">
        <f>IF(A564&gt;0,CONCATENATE((VLOOKUP($A564,Inscription!$A$7:$G$146,3,FALSE)),"   ",(VLOOKUP($A564,Inscription!$A$7:$G$146,4,FALSE)))," ")</f>
        <v> </v>
      </c>
      <c r="F564" s="17"/>
      <c r="G564" s="103" t="str">
        <f>IF(A564&gt;0,(VLOOKUP($A564,Inscription!$A$7:$G$146,5,FALSE))," ")</f>
        <v> </v>
      </c>
      <c r="H564" s="5" t="str">
        <f>IF(A564&gt;0,(VLOOKUP($A564,Inscription!$A$7:$G$146,7,FALSE))," ")</f>
        <v> </v>
      </c>
      <c r="I564" s="7"/>
      <c r="J564" s="85"/>
      <c r="K564" s="81"/>
    </row>
    <row r="565" spans="1:11" ht="13.5">
      <c r="A565" s="125"/>
      <c r="C565" s="20"/>
      <c r="D565" s="24">
        <v>18</v>
      </c>
      <c r="E565" s="16" t="str">
        <f>IF(A565&gt;0,CONCATENATE((VLOOKUP($A565,Inscription!$A$7:$G$146,3,FALSE)),"   ",(VLOOKUP($A565,Inscription!$A$7:$G$146,4,FALSE)))," ")</f>
        <v> </v>
      </c>
      <c r="F565" s="17"/>
      <c r="G565" s="103" t="str">
        <f>IF(A565&gt;0,(VLOOKUP($A565,Inscription!$A$7:$G$146,5,FALSE))," ")</f>
        <v> </v>
      </c>
      <c r="H565" s="5" t="str">
        <f>IF(A565&gt;0,(VLOOKUP($A565,Inscription!$A$7:$G$146,7,FALSE))," ")</f>
        <v> </v>
      </c>
      <c r="I565" s="7"/>
      <c r="J565" s="85"/>
      <c r="K565" s="81"/>
    </row>
    <row r="566" spans="1:11" ht="13.5">
      <c r="A566" s="125"/>
      <c r="C566" s="20"/>
      <c r="D566" s="24">
        <v>19</v>
      </c>
      <c r="E566" s="16" t="str">
        <f>IF(A566&gt;0,CONCATENATE((VLOOKUP($A566,Inscription!$A$7:$G$146,3,FALSE)),"   ",(VLOOKUP($A566,Inscription!$A$7:$G$146,4,FALSE)))," ")</f>
        <v> </v>
      </c>
      <c r="F566" s="17"/>
      <c r="G566" s="103" t="str">
        <f>IF(A566&gt;0,(VLOOKUP($A566,Inscription!$A$7:$G$146,5,FALSE))," ")</f>
        <v> </v>
      </c>
      <c r="H566" s="5" t="str">
        <f>IF(A566&gt;0,(VLOOKUP($A566,Inscription!$A$7:$G$146,7,FALSE))," ")</f>
        <v> </v>
      </c>
      <c r="I566" s="7"/>
      <c r="J566" s="85"/>
      <c r="K566" s="81"/>
    </row>
    <row r="567" spans="1:11" ht="13.5">
      <c r="A567" s="125"/>
      <c r="C567" s="20"/>
      <c r="D567" s="24">
        <v>20</v>
      </c>
      <c r="E567" s="16" t="str">
        <f>IF(A567&gt;0,CONCATENATE((VLOOKUP($A567,Inscription!$A$7:$G$146,3,FALSE)),"   ",(VLOOKUP($A567,Inscription!$A$7:$G$146,4,FALSE)))," ")</f>
        <v> </v>
      </c>
      <c r="F567" s="17"/>
      <c r="G567" s="103" t="str">
        <f>IF(A567&gt;0,(VLOOKUP($A567,Inscription!$A$7:$G$146,5,FALSE))," ")</f>
        <v> </v>
      </c>
      <c r="H567" s="5" t="str">
        <f>IF(A567&gt;0,(VLOOKUP($A567,Inscription!$A$7:$G$146,7,FALSE))," ")</f>
        <v> </v>
      </c>
      <c r="I567" s="7"/>
      <c r="J567" s="85"/>
      <c r="K567" s="81"/>
    </row>
    <row r="568" spans="1:11" ht="13.5">
      <c r="A568" s="125"/>
      <c r="C568" s="20"/>
      <c r="D568" s="24">
        <v>21</v>
      </c>
      <c r="E568" s="16" t="str">
        <f>IF(A568&gt;0,CONCATENATE((VLOOKUP($A568,Inscription!$A$7:$G$146,3,FALSE)),"   ",(VLOOKUP($A568,Inscription!$A$7:$G$146,4,FALSE)))," ")</f>
        <v> </v>
      </c>
      <c r="F568" s="17"/>
      <c r="G568" s="103" t="str">
        <f>IF(A568&gt;0,(VLOOKUP($A568,Inscription!$A$7:$G$146,5,FALSE))," ")</f>
        <v> </v>
      </c>
      <c r="H568" s="5" t="str">
        <f>IF(A568&gt;0,(VLOOKUP($A568,Inscription!$A$7:$G$146,7,FALSE))," ")</f>
        <v> </v>
      </c>
      <c r="I568" s="7"/>
      <c r="J568" s="85"/>
      <c r="K568" s="81"/>
    </row>
    <row r="569" spans="1:11" ht="13.5">
      <c r="A569" s="125"/>
      <c r="C569" s="20"/>
      <c r="D569" s="24">
        <v>22</v>
      </c>
      <c r="E569" s="16" t="str">
        <f>IF(A569&gt;0,CONCATENATE((VLOOKUP($A569,Inscription!$A$7:$G$146,3,FALSE)),"   ",(VLOOKUP($A569,Inscription!$A$7:$G$146,4,FALSE)))," ")</f>
        <v> </v>
      </c>
      <c r="F569" s="17"/>
      <c r="G569" s="103" t="str">
        <f>IF(A569&gt;0,(VLOOKUP($A569,Inscription!$A$7:$G$146,5,FALSE))," ")</f>
        <v> </v>
      </c>
      <c r="H569" s="5" t="str">
        <f>IF(A569&gt;0,(VLOOKUP($A569,Inscription!$A$7:$G$146,7,FALSE))," ")</f>
        <v> </v>
      </c>
      <c r="I569" s="7"/>
      <c r="J569" s="85"/>
      <c r="K569" s="81"/>
    </row>
    <row r="570" spans="1:11" ht="13.5">
      <c r="A570" s="125"/>
      <c r="C570" s="20"/>
      <c r="D570" s="24">
        <v>23</v>
      </c>
      <c r="E570" s="16" t="str">
        <f>IF(A570&gt;0,CONCATENATE((VLOOKUP($A570,Inscription!$A$7:$G$146,3,FALSE)),"   ",(VLOOKUP($A570,Inscription!$A$7:$G$146,4,FALSE)))," ")</f>
        <v> </v>
      </c>
      <c r="F570" s="17"/>
      <c r="G570" s="103" t="str">
        <f>IF(A570&gt;0,(VLOOKUP($A570,Inscription!$A$7:$G$146,5,FALSE))," ")</f>
        <v> </v>
      </c>
      <c r="H570" s="5" t="str">
        <f>IF(A570&gt;0,(VLOOKUP($A570,Inscription!$A$7:$G$146,7,FALSE))," ")</f>
        <v> </v>
      </c>
      <c r="I570" s="7"/>
      <c r="J570" s="85"/>
      <c r="K570" s="81"/>
    </row>
    <row r="571" spans="1:11" ht="13.5">
      <c r="A571" s="125"/>
      <c r="C571" s="20"/>
      <c r="D571" s="24">
        <v>24</v>
      </c>
      <c r="E571" s="16" t="str">
        <f>IF(A571&gt;0,CONCATENATE((VLOOKUP($A571,Inscription!$A$7:$G$146,3,FALSE)),"   ",(VLOOKUP($A571,Inscription!$A$7:$G$146,4,FALSE)))," ")</f>
        <v> </v>
      </c>
      <c r="F571" s="17"/>
      <c r="G571" s="103" t="str">
        <f>IF(A571&gt;0,(VLOOKUP($A571,Inscription!$A$7:$G$146,5,FALSE))," ")</f>
        <v> </v>
      </c>
      <c r="H571" s="5" t="str">
        <f>IF(A571&gt;0,(VLOOKUP($A571,Inscription!$A$7:$G$146,7,FALSE))," ")</f>
        <v> </v>
      </c>
      <c r="I571" s="7"/>
      <c r="J571" s="85"/>
      <c r="K571" s="81"/>
    </row>
    <row r="572" spans="1:11" ht="13.5">
      <c r="A572" s="125"/>
      <c r="C572" s="20"/>
      <c r="D572" s="24">
        <v>25</v>
      </c>
      <c r="E572" s="16" t="str">
        <f>IF(A572&gt;0,CONCATENATE((VLOOKUP($A572,Inscription!$A$7:$G$146,3,FALSE)),"   ",(VLOOKUP($A572,Inscription!$A$7:$G$146,4,FALSE)))," ")</f>
        <v> </v>
      </c>
      <c r="F572" s="17"/>
      <c r="G572" s="103" t="str">
        <f>IF(A572&gt;0,(VLOOKUP($A572,Inscription!$A$7:$G$146,5,FALSE))," ")</f>
        <v> </v>
      </c>
      <c r="H572" s="5" t="str">
        <f>IF(A572&gt;0,(VLOOKUP($A572,Inscription!$A$7:$G$146,7,FALSE))," ")</f>
        <v> </v>
      </c>
      <c r="I572" s="7"/>
      <c r="J572" s="85"/>
      <c r="K572" s="81"/>
    </row>
    <row r="573" spans="1:11" ht="13.5">
      <c r="A573" s="125"/>
      <c r="C573" s="20"/>
      <c r="D573" s="24">
        <v>26</v>
      </c>
      <c r="E573" s="16" t="str">
        <f>IF(A573&gt;0,CONCATENATE((VLOOKUP($A573,Inscription!$A$7:$G$146,3,FALSE)),"   ",(VLOOKUP($A573,Inscription!$A$7:$G$146,4,FALSE)))," ")</f>
        <v> </v>
      </c>
      <c r="F573" s="17"/>
      <c r="G573" s="103" t="str">
        <f>IF(A573&gt;0,(VLOOKUP($A573,Inscription!$A$7:$G$146,5,FALSE))," ")</f>
        <v> </v>
      </c>
      <c r="H573" s="5" t="str">
        <f>IF(A573&gt;0,(VLOOKUP($A573,Inscription!$A$7:$G$146,7,FALSE))," ")</f>
        <v> </v>
      </c>
      <c r="I573" s="7"/>
      <c r="J573" s="85"/>
      <c r="K573" s="81"/>
    </row>
    <row r="574" spans="1:11" ht="13.5">
      <c r="A574" s="125"/>
      <c r="C574" s="20"/>
      <c r="D574" s="24">
        <v>27</v>
      </c>
      <c r="E574" s="16" t="str">
        <f>IF(A574&gt;0,CONCATENATE((VLOOKUP($A574,Inscription!$A$7:$G$146,3,FALSE)),"   ",(VLOOKUP($A574,Inscription!$A$7:$G$146,4,FALSE)))," ")</f>
        <v> </v>
      </c>
      <c r="F574" s="17"/>
      <c r="G574" s="103" t="str">
        <f>IF(A574&gt;0,(VLOOKUP($A574,Inscription!$A$7:$G$146,5,FALSE))," ")</f>
        <v> </v>
      </c>
      <c r="H574" s="5" t="str">
        <f>IF(A574&gt;0,(VLOOKUP($A574,Inscription!$A$7:$G$146,7,FALSE))," ")</f>
        <v> </v>
      </c>
      <c r="I574" s="7"/>
      <c r="J574" s="85"/>
      <c r="K574" s="81"/>
    </row>
    <row r="575" spans="1:11" ht="13.5">
      <c r="A575" s="125"/>
      <c r="C575" s="20"/>
      <c r="D575" s="24">
        <v>28</v>
      </c>
      <c r="E575" s="16" t="str">
        <f>IF(A575&gt;0,CONCATENATE((VLOOKUP($A575,Inscription!$A$7:$G$146,3,FALSE)),"   ",(VLOOKUP($A575,Inscription!$A$7:$G$146,4,FALSE)))," ")</f>
        <v> </v>
      </c>
      <c r="F575" s="17"/>
      <c r="G575" s="103" t="str">
        <f>IF(A575&gt;0,(VLOOKUP($A575,Inscription!$A$7:$G$146,5,FALSE))," ")</f>
        <v> </v>
      </c>
      <c r="H575" s="5" t="str">
        <f>IF(A575&gt;0,(VLOOKUP($A575,Inscription!$A$7:$G$146,7,FALSE))," ")</f>
        <v> </v>
      </c>
      <c r="I575" s="7"/>
      <c r="J575" s="85"/>
      <c r="K575" s="81"/>
    </row>
    <row r="576" spans="1:11" ht="13.5">
      <c r="A576" s="125"/>
      <c r="C576" s="20"/>
      <c r="D576" s="24">
        <v>29</v>
      </c>
      <c r="E576" s="16" t="str">
        <f>IF(A576&gt;0,CONCATENATE((VLOOKUP($A576,Inscription!$A$7:$G$146,3,FALSE)),"   ",(VLOOKUP($A576,Inscription!$A$7:$G$146,4,FALSE)))," ")</f>
        <v> </v>
      </c>
      <c r="F576" s="17"/>
      <c r="G576" s="103" t="str">
        <f>IF(A576&gt;0,(VLOOKUP($A576,Inscription!$A$7:$G$146,5,FALSE))," ")</f>
        <v> </v>
      </c>
      <c r="H576" s="5" t="str">
        <f>IF(A576&gt;0,(VLOOKUP($A576,Inscription!$A$7:$G$146,7,FALSE))," ")</f>
        <v> </v>
      </c>
      <c r="I576" s="7"/>
      <c r="J576" s="85"/>
      <c r="K576" s="81"/>
    </row>
    <row r="577" spans="1:11" ht="13.5">
      <c r="A577" s="125"/>
      <c r="B577" s="56"/>
      <c r="C577" s="105"/>
      <c r="D577" s="24">
        <v>30</v>
      </c>
      <c r="E577" s="16" t="str">
        <f>IF(A577&gt;0,CONCATENATE((VLOOKUP($A577,Inscription!$A$7:$G$146,3,FALSE)),"   ",(VLOOKUP($A577,Inscription!$A$7:$G$146,4,FALSE)))," ")</f>
        <v> </v>
      </c>
      <c r="F577" s="17"/>
      <c r="G577" s="103" t="str">
        <f>IF(A577&gt;0,(VLOOKUP($A577,Inscription!$A$7:$G$146,5,FALSE))," ")</f>
        <v> </v>
      </c>
      <c r="H577" s="5" t="str">
        <f>IF(A577&gt;0,(VLOOKUP($A577,Inscription!$A$7:$G$146,7,FALSE))," ")</f>
        <v> </v>
      </c>
      <c r="I577" s="7"/>
      <c r="J577" s="85"/>
      <c r="K577" s="81"/>
    </row>
    <row r="578" spans="1:11" ht="13.5">
      <c r="A578" s="125"/>
      <c r="B578" s="28" t="s">
        <v>16</v>
      </c>
      <c r="C578" s="28">
        <f>EPR19</f>
        <v>0</v>
      </c>
      <c r="D578" s="24"/>
      <c r="E578" s="16"/>
      <c r="F578" s="29" t="s">
        <v>11</v>
      </c>
      <c r="G578" s="25">
        <f>CAT19</f>
        <v>0</v>
      </c>
      <c r="H578" s="5"/>
      <c r="I578" s="7"/>
      <c r="J578" s="85"/>
      <c r="K578" s="81"/>
    </row>
    <row r="579" spans="1:11" ht="12.75">
      <c r="A579" s="124" t="s">
        <v>12</v>
      </c>
      <c r="D579" s="11" t="s">
        <v>0</v>
      </c>
      <c r="E579" s="161" t="s">
        <v>10</v>
      </c>
      <c r="F579" s="162"/>
      <c r="G579" s="2" t="s">
        <v>1</v>
      </c>
      <c r="H579" s="2" t="s">
        <v>13</v>
      </c>
      <c r="I579" s="2" t="s">
        <v>7</v>
      </c>
      <c r="J579" s="83" t="s">
        <v>90</v>
      </c>
      <c r="K579" s="79" t="s">
        <v>91</v>
      </c>
    </row>
    <row r="580" spans="1:11" ht="13.5">
      <c r="A580" s="125"/>
      <c r="B580" s="126" t="s">
        <v>8</v>
      </c>
      <c r="C580" s="26">
        <f>DIST19</f>
        <v>0</v>
      </c>
      <c r="D580" s="24">
        <v>1</v>
      </c>
      <c r="E580" s="16" t="str">
        <f>IF(A580&gt;0,CONCATENATE((VLOOKUP($A580,Inscription!$A$7:$G$146,3,FALSE)),"   ",(VLOOKUP($A580,Inscription!$A$7:$G$146,4,FALSE)))," ")</f>
        <v> </v>
      </c>
      <c r="F580" s="17"/>
      <c r="G580" s="103" t="str">
        <f>IF(A580&gt;0,(VLOOKUP($A580,Inscription!$A$7:$G$146,5,FALSE))," ")</f>
        <v> </v>
      </c>
      <c r="H580" s="5" t="str">
        <f>IF(A580&gt;0,(VLOOKUP($A580,Inscription!$A$7:$G$146,7,FALSE))," ")</f>
        <v> </v>
      </c>
      <c r="I580" s="12"/>
      <c r="J580" s="84"/>
      <c r="K580" s="80"/>
    </row>
    <row r="581" spans="1:11" ht="13.5">
      <c r="A581" s="125"/>
      <c r="B581" s="127" t="s">
        <v>20</v>
      </c>
      <c r="C581" s="20"/>
      <c r="D581" s="24">
        <v>2</v>
      </c>
      <c r="E581" s="16" t="str">
        <f>IF(A581&gt;0,CONCATENATE((VLOOKUP($A581,Inscription!$A$7:$G$146,3,FALSE)),"   ",(VLOOKUP($A581,Inscription!$A$7:$G$146,4,FALSE)))," ")</f>
        <v> </v>
      </c>
      <c r="F581" s="17"/>
      <c r="G581" s="103" t="str">
        <f>IF(A581&gt;0,(VLOOKUP($A581,Inscription!$A$7:$G$146,5,FALSE))," ")</f>
        <v> </v>
      </c>
      <c r="H581" s="5" t="str">
        <f>IF(A581&gt;0,(VLOOKUP($A581,Inscription!$A$7:$G$146,7,FALSE))," ")</f>
        <v> </v>
      </c>
      <c r="I581" s="7"/>
      <c r="J581" s="85"/>
      <c r="K581" s="81"/>
    </row>
    <row r="582" spans="1:11" ht="13.5">
      <c r="A582" s="125"/>
      <c r="B582" s="127" t="s">
        <v>2</v>
      </c>
      <c r="C582" s="26">
        <f>COUNTA(A580:A609)</f>
        <v>0</v>
      </c>
      <c r="D582" s="24">
        <v>3</v>
      </c>
      <c r="E582" s="16" t="str">
        <f>IF(A582&gt;0,CONCATENATE((VLOOKUP($A582,Inscription!$A$7:$G$146,3,FALSE)),"   ",(VLOOKUP($A582,Inscription!$A$7:$G$146,4,FALSE)))," ")</f>
        <v> </v>
      </c>
      <c r="F582" s="17"/>
      <c r="G582" s="103" t="str">
        <f>IF(A582&gt;0,(VLOOKUP($A582,Inscription!$A$7:$G$146,5,FALSE))," ")</f>
        <v> </v>
      </c>
      <c r="H582" s="5" t="str">
        <f>IF(A582&gt;0,(VLOOKUP($A582,Inscription!$A$7:$G$146,7,FALSE))," ")</f>
        <v> </v>
      </c>
      <c r="I582" s="7"/>
      <c r="J582" s="85"/>
      <c r="K582" s="81"/>
    </row>
    <row r="583" spans="1:11" ht="13.5">
      <c r="A583" s="125"/>
      <c r="D583" s="24">
        <v>4</v>
      </c>
      <c r="E583" s="16" t="str">
        <f>IF(A583&gt;0,CONCATENATE((VLOOKUP($A583,Inscription!$A$7:$G$146,3,FALSE)),"   ",(VLOOKUP($A583,Inscription!$A$7:$G$146,4,FALSE)))," ")</f>
        <v> </v>
      </c>
      <c r="F583" s="17"/>
      <c r="G583" s="103" t="str">
        <f>IF(A583&gt;0,(VLOOKUP($A583,Inscription!$A$7:$G$146,5,FALSE))," ")</f>
        <v> </v>
      </c>
      <c r="H583" s="5" t="str">
        <f>IF(A583&gt;0,(VLOOKUP($A583,Inscription!$A$7:$G$146,7,FALSE))," ")</f>
        <v> </v>
      </c>
      <c r="I583" s="7"/>
      <c r="J583" s="85"/>
      <c r="K583" s="81"/>
    </row>
    <row r="584" spans="1:11" ht="13.5">
      <c r="A584" s="125"/>
      <c r="D584" s="24">
        <v>5</v>
      </c>
      <c r="E584" s="16" t="str">
        <f>IF(A584&gt;0,CONCATENATE((VLOOKUP($A584,Inscription!$A$7:$G$146,3,FALSE)),"   ",(VLOOKUP($A584,Inscription!$A$7:$G$146,4,FALSE)))," ")</f>
        <v> </v>
      </c>
      <c r="F584" s="17"/>
      <c r="G584" s="103" t="str">
        <f>IF(A584&gt;0,(VLOOKUP($A584,Inscription!$A$7:$G$146,5,FALSE))," ")</f>
        <v> </v>
      </c>
      <c r="H584" s="5" t="str">
        <f>IF(A584&gt;0,(VLOOKUP($A584,Inscription!$A$7:$G$146,7,FALSE))," ")</f>
        <v> </v>
      </c>
      <c r="I584" s="7"/>
      <c r="J584" s="85"/>
      <c r="K584" s="81"/>
    </row>
    <row r="585" spans="1:11" ht="13.5">
      <c r="A585" s="125"/>
      <c r="D585" s="24">
        <v>6</v>
      </c>
      <c r="E585" s="16" t="str">
        <f>IF(A585&gt;0,CONCATENATE((VLOOKUP($A585,Inscription!$A$7:$G$146,3,FALSE)),"   ",(VLOOKUP($A585,Inscription!$A$7:$G$146,4,FALSE)))," ")</f>
        <v> </v>
      </c>
      <c r="F585" s="17"/>
      <c r="G585" s="103" t="str">
        <f>IF(A585&gt;0,(VLOOKUP($A585,Inscription!$A$7:$G$146,5,FALSE))," ")</f>
        <v> </v>
      </c>
      <c r="H585" s="5" t="str">
        <f>IF(A585&gt;0,(VLOOKUP($A585,Inscription!$A$7:$G$146,7,FALSE))," ")</f>
        <v> </v>
      </c>
      <c r="I585" s="7"/>
      <c r="J585" s="85"/>
      <c r="K585" s="81"/>
    </row>
    <row r="586" spans="1:11" ht="13.5">
      <c r="A586" s="125"/>
      <c r="D586" s="24">
        <v>7</v>
      </c>
      <c r="E586" s="16" t="str">
        <f>IF(A586&gt;0,CONCATENATE((VLOOKUP($A586,Inscription!$A$7:$G$146,3,FALSE)),"   ",(VLOOKUP($A586,Inscription!$A$7:$G$146,4,FALSE)))," ")</f>
        <v> </v>
      </c>
      <c r="F586" s="17"/>
      <c r="G586" s="103" t="str">
        <f>IF(A586&gt;0,(VLOOKUP($A586,Inscription!$A$7:$G$146,5,FALSE))," ")</f>
        <v> </v>
      </c>
      <c r="H586" s="5" t="str">
        <f>IF(A586&gt;0,(VLOOKUP($A586,Inscription!$A$7:$G$146,7,FALSE))," ")</f>
        <v> </v>
      </c>
      <c r="I586" s="7"/>
      <c r="J586" s="85"/>
      <c r="K586" s="81"/>
    </row>
    <row r="587" spans="1:11" ht="13.5">
      <c r="A587" s="125"/>
      <c r="D587" s="24">
        <v>8</v>
      </c>
      <c r="E587" s="16" t="str">
        <f>IF(A587&gt;0,CONCATENATE((VLOOKUP($A587,Inscription!$A$7:$G$146,3,FALSE)),"   ",(VLOOKUP($A587,Inscription!$A$7:$G$146,4,FALSE)))," ")</f>
        <v> </v>
      </c>
      <c r="F587" s="17"/>
      <c r="G587" s="103" t="str">
        <f>IF(A587&gt;0,(VLOOKUP($A587,Inscription!$A$7:$G$146,5,FALSE))," ")</f>
        <v> </v>
      </c>
      <c r="H587" s="5" t="str">
        <f>IF(A587&gt;0,(VLOOKUP($A587,Inscription!$A$7:$G$146,7,FALSE))," ")</f>
        <v> </v>
      </c>
      <c r="I587" s="7"/>
      <c r="J587" s="85"/>
      <c r="K587" s="81"/>
    </row>
    <row r="588" spans="1:11" ht="13.5">
      <c r="A588" s="125"/>
      <c r="D588" s="24">
        <v>9</v>
      </c>
      <c r="E588" s="16" t="str">
        <f>IF(A588&gt;0,CONCATENATE((VLOOKUP($A588,Inscription!$A$7:$G$146,3,FALSE)),"   ",(VLOOKUP($A588,Inscription!$A$7:$G$146,4,FALSE)))," ")</f>
        <v> </v>
      </c>
      <c r="F588" s="17"/>
      <c r="G588" s="103" t="str">
        <f>IF(A588&gt;0,(VLOOKUP($A588,Inscription!$A$7:$G$146,5,FALSE))," ")</f>
        <v> </v>
      </c>
      <c r="H588" s="5" t="str">
        <f>IF(A588&gt;0,(VLOOKUP($A588,Inscription!$A$7:$G$146,7,FALSE))," ")</f>
        <v> </v>
      </c>
      <c r="I588" s="7"/>
      <c r="J588" s="85"/>
      <c r="K588" s="81"/>
    </row>
    <row r="589" spans="1:11" ht="13.5">
      <c r="A589" s="125"/>
      <c r="C589" s="20"/>
      <c r="D589" s="24">
        <v>10</v>
      </c>
      <c r="E589" s="16" t="str">
        <f>IF(A589&gt;0,CONCATENATE((VLOOKUP($A589,Inscription!$A$7:$G$146,3,FALSE)),"   ",(VLOOKUP($A589,Inscription!$A$7:$G$146,4,FALSE)))," ")</f>
        <v> </v>
      </c>
      <c r="F589" s="17"/>
      <c r="G589" s="103" t="str">
        <f>IF(A589&gt;0,(VLOOKUP($A589,Inscription!$A$7:$G$146,5,FALSE))," ")</f>
        <v> </v>
      </c>
      <c r="H589" s="5" t="str">
        <f>IF(A589&gt;0,(VLOOKUP($A589,Inscription!$A$7:$G$146,7,FALSE))," ")</f>
        <v> </v>
      </c>
      <c r="I589" s="7"/>
      <c r="J589" s="85"/>
      <c r="K589" s="81"/>
    </row>
    <row r="590" spans="1:11" ht="13.5">
      <c r="A590" s="125"/>
      <c r="C590" s="20"/>
      <c r="D590" s="24">
        <v>11</v>
      </c>
      <c r="E590" s="16" t="str">
        <f>IF(A590&gt;0,CONCATENATE((VLOOKUP($A590,Inscription!$A$7:$G$146,3,FALSE)),"   ",(VLOOKUP($A590,Inscription!$A$7:$G$146,4,FALSE)))," ")</f>
        <v> </v>
      </c>
      <c r="F590" s="17"/>
      <c r="G590" s="103" t="str">
        <f>IF(A590&gt;0,(VLOOKUP($A590,Inscription!$A$7:$G$146,5,FALSE))," ")</f>
        <v> </v>
      </c>
      <c r="H590" s="5" t="str">
        <f>IF(A590&gt;0,(VLOOKUP($A590,Inscription!$A$7:$G$146,7,FALSE))," ")</f>
        <v> </v>
      </c>
      <c r="I590" s="7"/>
      <c r="J590" s="85"/>
      <c r="K590" s="81"/>
    </row>
    <row r="591" spans="1:11" ht="13.5">
      <c r="A591" s="125"/>
      <c r="C591" s="20"/>
      <c r="D591" s="24">
        <v>12</v>
      </c>
      <c r="E591" s="16" t="str">
        <f>IF(A591&gt;0,CONCATENATE((VLOOKUP($A591,Inscription!$A$7:$G$146,3,FALSE)),"   ",(VLOOKUP($A591,Inscription!$A$7:$G$146,4,FALSE)))," ")</f>
        <v> </v>
      </c>
      <c r="F591" s="17"/>
      <c r="G591" s="103" t="str">
        <f>IF(A591&gt;0,(VLOOKUP($A591,Inscription!$A$7:$G$146,5,FALSE))," ")</f>
        <v> </v>
      </c>
      <c r="H591" s="5" t="str">
        <f>IF(A591&gt;0,(VLOOKUP($A591,Inscription!$A$7:$G$146,7,FALSE))," ")</f>
        <v> </v>
      </c>
      <c r="I591" s="7"/>
      <c r="J591" s="85"/>
      <c r="K591" s="81"/>
    </row>
    <row r="592" spans="1:11" ht="13.5">
      <c r="A592" s="125"/>
      <c r="C592" s="20"/>
      <c r="D592" s="24">
        <v>13</v>
      </c>
      <c r="E592" s="16" t="str">
        <f>IF(A592&gt;0,CONCATENATE((VLOOKUP($A592,Inscription!$A$7:$G$146,3,FALSE)),"   ",(VLOOKUP($A592,Inscription!$A$7:$G$146,4,FALSE)))," ")</f>
        <v> </v>
      </c>
      <c r="F592" s="17"/>
      <c r="G592" s="103" t="str">
        <f>IF(A592&gt;0,(VLOOKUP($A592,Inscription!$A$7:$G$146,5,FALSE))," ")</f>
        <v> </v>
      </c>
      <c r="H592" s="5" t="str">
        <f>IF(A592&gt;0,(VLOOKUP($A592,Inscription!$A$7:$G$146,7,FALSE))," ")</f>
        <v> </v>
      </c>
      <c r="I592" s="7"/>
      <c r="J592" s="85"/>
      <c r="K592" s="81"/>
    </row>
    <row r="593" spans="1:11" ht="13.5">
      <c r="A593" s="125"/>
      <c r="C593" s="20"/>
      <c r="D593" s="24">
        <v>14</v>
      </c>
      <c r="E593" s="16" t="str">
        <f>IF(A593&gt;0,CONCATENATE((VLOOKUP($A593,Inscription!$A$7:$G$146,3,FALSE)),"   ",(VLOOKUP($A593,Inscription!$A$7:$G$146,4,FALSE)))," ")</f>
        <v> </v>
      </c>
      <c r="F593" s="17"/>
      <c r="G593" s="103" t="str">
        <f>IF(A593&gt;0,(VLOOKUP($A593,Inscription!$A$7:$G$146,5,FALSE))," ")</f>
        <v> </v>
      </c>
      <c r="H593" s="5" t="str">
        <f>IF(A593&gt;0,(VLOOKUP($A593,Inscription!$A$7:$G$146,7,FALSE))," ")</f>
        <v> </v>
      </c>
      <c r="I593" s="7"/>
      <c r="J593" s="85"/>
      <c r="K593" s="81"/>
    </row>
    <row r="594" spans="1:11" ht="13.5">
      <c r="A594" s="125"/>
      <c r="C594" s="20"/>
      <c r="D594" s="24">
        <v>15</v>
      </c>
      <c r="E594" s="16" t="str">
        <f>IF(A594&gt;0,CONCATENATE((VLOOKUP($A594,Inscription!$A$7:$G$146,3,FALSE)),"   ",(VLOOKUP($A594,Inscription!$A$7:$G$146,4,FALSE)))," ")</f>
        <v> </v>
      </c>
      <c r="F594" s="17"/>
      <c r="G594" s="103" t="str">
        <f>IF(A594&gt;0,(VLOOKUP($A594,Inscription!$A$7:$G$146,5,FALSE))," ")</f>
        <v> </v>
      </c>
      <c r="H594" s="5" t="str">
        <f>IF(A594&gt;0,(VLOOKUP($A594,Inscription!$A$7:$G$146,7,FALSE))," ")</f>
        <v> </v>
      </c>
      <c r="I594" s="7"/>
      <c r="J594" s="85"/>
      <c r="K594" s="81"/>
    </row>
    <row r="595" spans="1:11" ht="13.5">
      <c r="A595" s="125"/>
      <c r="C595" s="20"/>
      <c r="D595" s="24">
        <v>16</v>
      </c>
      <c r="E595" s="16" t="str">
        <f>IF(A595&gt;0,CONCATENATE((VLOOKUP($A595,Inscription!$A$7:$G$146,3,FALSE)),"   ",(VLOOKUP($A595,Inscription!$A$7:$G$146,4,FALSE)))," ")</f>
        <v> </v>
      </c>
      <c r="F595" s="17"/>
      <c r="G595" s="103" t="str">
        <f>IF(A595&gt;0,(VLOOKUP($A595,Inscription!$A$7:$G$146,5,FALSE))," ")</f>
        <v> </v>
      </c>
      <c r="H595" s="5" t="str">
        <f>IF(A595&gt;0,(VLOOKUP($A595,Inscription!$A$7:$G$146,7,FALSE))," ")</f>
        <v> </v>
      </c>
      <c r="I595" s="7"/>
      <c r="J595" s="85"/>
      <c r="K595" s="81"/>
    </row>
    <row r="596" spans="1:11" ht="13.5">
      <c r="A596" s="125"/>
      <c r="C596" s="20"/>
      <c r="D596" s="24">
        <v>17</v>
      </c>
      <c r="E596" s="16" t="str">
        <f>IF(A596&gt;0,CONCATENATE((VLOOKUP($A596,Inscription!$A$7:$G$146,3,FALSE)),"   ",(VLOOKUP($A596,Inscription!$A$7:$G$146,4,FALSE)))," ")</f>
        <v> </v>
      </c>
      <c r="F596" s="17"/>
      <c r="G596" s="103" t="str">
        <f>IF(A596&gt;0,(VLOOKUP($A596,Inscription!$A$7:$G$146,5,FALSE))," ")</f>
        <v> </v>
      </c>
      <c r="H596" s="5" t="str">
        <f>IF(A596&gt;0,(VLOOKUP($A596,Inscription!$A$7:$G$146,7,FALSE))," ")</f>
        <v> </v>
      </c>
      <c r="I596" s="7"/>
      <c r="J596" s="85"/>
      <c r="K596" s="81"/>
    </row>
    <row r="597" spans="1:11" ht="13.5">
      <c r="A597" s="125"/>
      <c r="C597" s="20"/>
      <c r="D597" s="24">
        <v>18</v>
      </c>
      <c r="E597" s="16" t="str">
        <f>IF(A597&gt;0,CONCATENATE((VLOOKUP($A597,Inscription!$A$7:$G$146,3,FALSE)),"   ",(VLOOKUP($A597,Inscription!$A$7:$G$146,4,FALSE)))," ")</f>
        <v> </v>
      </c>
      <c r="F597" s="17"/>
      <c r="G597" s="103" t="str">
        <f>IF(A597&gt;0,(VLOOKUP($A597,Inscription!$A$7:$G$146,5,FALSE))," ")</f>
        <v> </v>
      </c>
      <c r="H597" s="5" t="str">
        <f>IF(A597&gt;0,(VLOOKUP($A597,Inscription!$A$7:$G$146,7,FALSE))," ")</f>
        <v> </v>
      </c>
      <c r="I597" s="7"/>
      <c r="J597" s="85"/>
      <c r="K597" s="81"/>
    </row>
    <row r="598" spans="1:11" ht="13.5">
      <c r="A598" s="125"/>
      <c r="C598" s="20"/>
      <c r="D598" s="24">
        <v>19</v>
      </c>
      <c r="E598" s="16" t="str">
        <f>IF(A598&gt;0,CONCATENATE((VLOOKUP($A598,Inscription!$A$7:$G$146,3,FALSE)),"   ",(VLOOKUP($A598,Inscription!$A$7:$G$146,4,FALSE)))," ")</f>
        <v> </v>
      </c>
      <c r="F598" s="17"/>
      <c r="G598" s="103" t="str">
        <f>IF(A598&gt;0,(VLOOKUP($A598,Inscription!$A$7:$G$146,5,FALSE))," ")</f>
        <v> </v>
      </c>
      <c r="H598" s="5" t="str">
        <f>IF(A598&gt;0,(VLOOKUP($A598,Inscription!$A$7:$G$146,7,FALSE))," ")</f>
        <v> </v>
      </c>
      <c r="I598" s="7"/>
      <c r="J598" s="85"/>
      <c r="K598" s="81"/>
    </row>
    <row r="599" spans="1:11" ht="13.5">
      <c r="A599" s="125"/>
      <c r="C599" s="20"/>
      <c r="D599" s="24">
        <v>20</v>
      </c>
      <c r="E599" s="16" t="str">
        <f>IF(A599&gt;0,CONCATENATE((VLOOKUP($A599,Inscription!$A$7:$G$146,3,FALSE)),"   ",(VLOOKUP($A599,Inscription!$A$7:$G$146,4,FALSE)))," ")</f>
        <v> </v>
      </c>
      <c r="F599" s="17"/>
      <c r="G599" s="103" t="str">
        <f>IF(A599&gt;0,(VLOOKUP($A599,Inscription!$A$7:$G$146,5,FALSE))," ")</f>
        <v> </v>
      </c>
      <c r="H599" s="5" t="str">
        <f>IF(A599&gt;0,(VLOOKUP($A599,Inscription!$A$7:$G$146,7,FALSE))," ")</f>
        <v> </v>
      </c>
      <c r="I599" s="7"/>
      <c r="J599" s="85"/>
      <c r="K599" s="81"/>
    </row>
    <row r="600" spans="1:11" ht="13.5">
      <c r="A600" s="125"/>
      <c r="C600" s="20"/>
      <c r="D600" s="24">
        <v>21</v>
      </c>
      <c r="E600" s="16" t="str">
        <f>IF(A600&gt;0,CONCATENATE((VLOOKUP($A600,Inscription!$A$7:$G$146,3,FALSE)),"   ",(VLOOKUP($A600,Inscription!$A$7:$G$146,4,FALSE)))," ")</f>
        <v> </v>
      </c>
      <c r="F600" s="17"/>
      <c r="G600" s="103" t="str">
        <f>IF(A600&gt;0,(VLOOKUP($A600,Inscription!$A$7:$G$146,5,FALSE))," ")</f>
        <v> </v>
      </c>
      <c r="H600" s="5" t="str">
        <f>IF(A600&gt;0,(VLOOKUP($A600,Inscription!$A$7:$G$146,7,FALSE))," ")</f>
        <v> </v>
      </c>
      <c r="I600" s="7"/>
      <c r="J600" s="85"/>
      <c r="K600" s="81"/>
    </row>
    <row r="601" spans="1:11" ht="13.5">
      <c r="A601" s="125"/>
      <c r="C601" s="20"/>
      <c r="D601" s="24">
        <v>22</v>
      </c>
      <c r="E601" s="16" t="str">
        <f>IF(A601&gt;0,CONCATENATE((VLOOKUP($A601,Inscription!$A$7:$G$146,3,FALSE)),"   ",(VLOOKUP($A601,Inscription!$A$7:$G$146,4,FALSE)))," ")</f>
        <v> </v>
      </c>
      <c r="F601" s="17"/>
      <c r="G601" s="103" t="str">
        <f>IF(A601&gt;0,(VLOOKUP($A601,Inscription!$A$7:$G$146,5,FALSE))," ")</f>
        <v> </v>
      </c>
      <c r="H601" s="5" t="str">
        <f>IF(A601&gt;0,(VLOOKUP($A601,Inscription!$A$7:$G$146,7,FALSE))," ")</f>
        <v> </v>
      </c>
      <c r="I601" s="7"/>
      <c r="J601" s="85"/>
      <c r="K601" s="81"/>
    </row>
    <row r="602" spans="1:11" ht="13.5">
      <c r="A602" s="125"/>
      <c r="C602" s="20"/>
      <c r="D602" s="24">
        <v>23</v>
      </c>
      <c r="E602" s="16" t="str">
        <f>IF(A602&gt;0,CONCATENATE((VLOOKUP($A602,Inscription!$A$7:$G$146,3,FALSE)),"   ",(VLOOKUP($A602,Inscription!$A$7:$G$146,4,FALSE)))," ")</f>
        <v> </v>
      </c>
      <c r="F602" s="17"/>
      <c r="G602" s="103" t="str">
        <f>IF(A602&gt;0,(VLOOKUP($A602,Inscription!$A$7:$G$146,5,FALSE))," ")</f>
        <v> </v>
      </c>
      <c r="H602" s="5" t="str">
        <f>IF(A602&gt;0,(VLOOKUP($A602,Inscription!$A$7:$G$146,7,FALSE))," ")</f>
        <v> </v>
      </c>
      <c r="I602" s="7"/>
      <c r="J602" s="85"/>
      <c r="K602" s="81"/>
    </row>
    <row r="603" spans="1:11" ht="13.5">
      <c r="A603" s="125"/>
      <c r="C603" s="20"/>
      <c r="D603" s="24">
        <v>24</v>
      </c>
      <c r="E603" s="16" t="str">
        <f>IF(A603&gt;0,CONCATENATE((VLOOKUP($A603,Inscription!$A$7:$G$146,3,FALSE)),"   ",(VLOOKUP($A603,Inscription!$A$7:$G$146,4,FALSE)))," ")</f>
        <v> </v>
      </c>
      <c r="F603" s="17"/>
      <c r="G603" s="103" t="str">
        <f>IF(A603&gt;0,(VLOOKUP($A603,Inscription!$A$7:$G$146,5,FALSE))," ")</f>
        <v> </v>
      </c>
      <c r="H603" s="5" t="str">
        <f>IF(A603&gt;0,(VLOOKUP($A603,Inscription!$A$7:$G$146,7,FALSE))," ")</f>
        <v> </v>
      </c>
      <c r="I603" s="7"/>
      <c r="J603" s="85"/>
      <c r="K603" s="81"/>
    </row>
    <row r="604" spans="1:11" ht="13.5">
      <c r="A604" s="125"/>
      <c r="C604" s="20"/>
      <c r="D604" s="24">
        <v>25</v>
      </c>
      <c r="E604" s="16" t="str">
        <f>IF(A604&gt;0,CONCATENATE((VLOOKUP($A604,Inscription!$A$7:$G$146,3,FALSE)),"   ",(VLOOKUP($A604,Inscription!$A$7:$G$146,4,FALSE)))," ")</f>
        <v> </v>
      </c>
      <c r="F604" s="17"/>
      <c r="G604" s="103" t="str">
        <f>IF(A604&gt;0,(VLOOKUP($A604,Inscription!$A$7:$G$146,5,FALSE))," ")</f>
        <v> </v>
      </c>
      <c r="H604" s="5" t="str">
        <f>IF(A604&gt;0,(VLOOKUP($A604,Inscription!$A$7:$G$146,7,FALSE))," ")</f>
        <v> </v>
      </c>
      <c r="I604" s="7"/>
      <c r="J604" s="85"/>
      <c r="K604" s="81"/>
    </row>
    <row r="605" spans="1:11" ht="13.5">
      <c r="A605" s="125"/>
      <c r="C605" s="20"/>
      <c r="D605" s="24">
        <v>26</v>
      </c>
      <c r="E605" s="16" t="str">
        <f>IF(A605&gt;0,CONCATENATE((VLOOKUP($A605,Inscription!$A$7:$G$146,3,FALSE)),"   ",(VLOOKUP($A605,Inscription!$A$7:$G$146,4,FALSE)))," ")</f>
        <v> </v>
      </c>
      <c r="F605" s="17"/>
      <c r="G605" s="103" t="str">
        <f>IF(A605&gt;0,(VLOOKUP($A605,Inscription!$A$7:$G$146,5,FALSE))," ")</f>
        <v> </v>
      </c>
      <c r="H605" s="5" t="str">
        <f>IF(A605&gt;0,(VLOOKUP($A605,Inscription!$A$7:$G$146,7,FALSE))," ")</f>
        <v> </v>
      </c>
      <c r="I605" s="7"/>
      <c r="J605" s="85"/>
      <c r="K605" s="81"/>
    </row>
    <row r="606" spans="1:11" ht="13.5">
      <c r="A606" s="125"/>
      <c r="C606" s="20"/>
      <c r="D606" s="24">
        <v>27</v>
      </c>
      <c r="E606" s="16" t="str">
        <f>IF(A606&gt;0,CONCATENATE((VLOOKUP($A606,Inscription!$A$7:$G$146,3,FALSE)),"   ",(VLOOKUP($A606,Inscription!$A$7:$G$146,4,FALSE)))," ")</f>
        <v> </v>
      </c>
      <c r="F606" s="17"/>
      <c r="G606" s="103" t="str">
        <f>IF(A606&gt;0,(VLOOKUP($A606,Inscription!$A$7:$G$146,5,FALSE))," ")</f>
        <v> </v>
      </c>
      <c r="H606" s="5" t="str">
        <f>IF(A606&gt;0,(VLOOKUP($A606,Inscription!$A$7:$G$146,7,FALSE))," ")</f>
        <v> </v>
      </c>
      <c r="I606" s="7"/>
      <c r="J606" s="85"/>
      <c r="K606" s="81"/>
    </row>
    <row r="607" spans="1:11" ht="13.5">
      <c r="A607" s="125"/>
      <c r="C607" s="20"/>
      <c r="D607" s="24">
        <v>28</v>
      </c>
      <c r="E607" s="16" t="str">
        <f>IF(A607&gt;0,CONCATENATE((VLOOKUP($A607,Inscription!$A$7:$G$146,3,FALSE)),"   ",(VLOOKUP($A607,Inscription!$A$7:$G$146,4,FALSE)))," ")</f>
        <v> </v>
      </c>
      <c r="F607" s="17"/>
      <c r="G607" s="103" t="str">
        <f>IF(A607&gt;0,(VLOOKUP($A607,Inscription!$A$7:$G$146,5,FALSE))," ")</f>
        <v> </v>
      </c>
      <c r="H607" s="5" t="str">
        <f>IF(A607&gt;0,(VLOOKUP($A607,Inscription!$A$7:$G$146,7,FALSE))," ")</f>
        <v> </v>
      </c>
      <c r="I607" s="7"/>
      <c r="J607" s="85"/>
      <c r="K607" s="81"/>
    </row>
    <row r="608" spans="1:11" ht="13.5">
      <c r="A608" s="125"/>
      <c r="C608" s="20"/>
      <c r="D608" s="24">
        <v>29</v>
      </c>
      <c r="E608" s="16" t="str">
        <f>IF(A608&gt;0,CONCATENATE((VLOOKUP($A608,Inscription!$A$7:$G$146,3,FALSE)),"   ",(VLOOKUP($A608,Inscription!$A$7:$G$146,4,FALSE)))," ")</f>
        <v> </v>
      </c>
      <c r="F608" s="17"/>
      <c r="G608" s="103" t="str">
        <f>IF(A608&gt;0,(VLOOKUP($A608,Inscription!$A$7:$G$146,5,FALSE))," ")</f>
        <v> </v>
      </c>
      <c r="H608" s="5" t="str">
        <f>IF(A608&gt;0,(VLOOKUP($A608,Inscription!$A$7:$G$146,7,FALSE))," ")</f>
        <v> </v>
      </c>
      <c r="I608" s="7"/>
      <c r="J608" s="85"/>
      <c r="K608" s="81"/>
    </row>
    <row r="609" spans="1:11" ht="13.5">
      <c r="A609" s="125"/>
      <c r="B609" s="56"/>
      <c r="C609" s="105"/>
      <c r="D609" s="24">
        <v>30</v>
      </c>
      <c r="E609" s="16" t="str">
        <f>IF(A609&gt;0,CONCATENATE((VLOOKUP($A609,Inscription!$A$7:$G$146,3,FALSE)),"   ",(VLOOKUP($A609,Inscription!$A$7:$G$146,4,FALSE)))," ")</f>
        <v> </v>
      </c>
      <c r="F609" s="17"/>
      <c r="G609" s="103" t="str">
        <f>IF(A609&gt;0,(VLOOKUP($A609,Inscription!$A$7:$G$146,5,FALSE))," ")</f>
        <v> </v>
      </c>
      <c r="H609" s="5" t="str">
        <f>IF(A609&gt;0,(VLOOKUP($A609,Inscription!$A$7:$G$146,7,FALSE))," ")</f>
        <v> </v>
      </c>
      <c r="I609" s="7"/>
      <c r="J609" s="85"/>
      <c r="K609" s="81"/>
    </row>
    <row r="610" spans="1:11" ht="13.5">
      <c r="A610" s="125"/>
      <c r="B610" s="28" t="s">
        <v>16</v>
      </c>
      <c r="C610" s="28">
        <f>EPR20</f>
        <v>0</v>
      </c>
      <c r="D610" s="24"/>
      <c r="E610" s="16"/>
      <c r="F610" s="29" t="s">
        <v>11</v>
      </c>
      <c r="G610" s="25">
        <f>CAT20</f>
        <v>0</v>
      </c>
      <c r="H610" s="5"/>
      <c r="I610" s="7"/>
      <c r="J610" s="85"/>
      <c r="K610" s="81"/>
    </row>
    <row r="611" spans="1:11" ht="12.75">
      <c r="A611" s="124" t="s">
        <v>12</v>
      </c>
      <c r="D611" s="11" t="s">
        <v>0</v>
      </c>
      <c r="E611" s="161" t="s">
        <v>10</v>
      </c>
      <c r="F611" s="162"/>
      <c r="G611" s="2" t="s">
        <v>1</v>
      </c>
      <c r="H611" s="2" t="s">
        <v>13</v>
      </c>
      <c r="I611" s="2" t="s">
        <v>7</v>
      </c>
      <c r="J611" s="83" t="s">
        <v>90</v>
      </c>
      <c r="K611" s="79" t="s">
        <v>91</v>
      </c>
    </row>
    <row r="612" spans="1:11" ht="13.5">
      <c r="A612" s="125"/>
      <c r="B612" s="126" t="s">
        <v>8</v>
      </c>
      <c r="C612" s="26">
        <f>DIST20</f>
        <v>0</v>
      </c>
      <c r="D612" s="24">
        <v>1</v>
      </c>
      <c r="E612" s="16" t="str">
        <f>IF(A612&gt;0,CONCATENATE((VLOOKUP($A612,Inscription!$A$7:$G$146,3,FALSE)),"   ",(VLOOKUP($A612,Inscription!$A$7:$G$146,4,FALSE)))," ")</f>
        <v> </v>
      </c>
      <c r="F612" s="17"/>
      <c r="G612" s="103" t="str">
        <f>IF(A612&gt;0,(VLOOKUP($A612,Inscription!$A$7:$G$146,5,FALSE))," ")</f>
        <v> </v>
      </c>
      <c r="H612" s="5" t="str">
        <f>IF(A612&gt;0,(VLOOKUP($A612,Inscription!$A$7:$G$146,7,FALSE))," ")</f>
        <v> </v>
      </c>
      <c r="I612" s="12"/>
      <c r="J612" s="84"/>
      <c r="K612" s="80"/>
    </row>
    <row r="613" spans="1:11" ht="13.5">
      <c r="A613" s="125"/>
      <c r="B613" s="127" t="s">
        <v>20</v>
      </c>
      <c r="C613" s="20"/>
      <c r="D613" s="24">
        <v>2</v>
      </c>
      <c r="E613" s="16" t="str">
        <f>IF(A613&gt;0,CONCATENATE((VLOOKUP($A613,Inscription!$A$7:$G$146,3,FALSE)),"   ",(VLOOKUP($A613,Inscription!$A$7:$G$146,4,FALSE)))," ")</f>
        <v> </v>
      </c>
      <c r="F613" s="17"/>
      <c r="G613" s="103" t="str">
        <f>IF(A613&gt;0,(VLOOKUP($A613,Inscription!$A$7:$G$146,5,FALSE))," ")</f>
        <v> </v>
      </c>
      <c r="H613" s="5" t="str">
        <f>IF(A613&gt;0,(VLOOKUP($A613,Inscription!$A$7:$G$146,7,FALSE))," ")</f>
        <v> </v>
      </c>
      <c r="I613" s="7"/>
      <c r="J613" s="85"/>
      <c r="K613" s="81"/>
    </row>
    <row r="614" spans="1:11" ht="13.5">
      <c r="A614" s="125"/>
      <c r="B614" s="127" t="s">
        <v>2</v>
      </c>
      <c r="C614" s="26">
        <f>COUNTA(A612:A641)</f>
        <v>0</v>
      </c>
      <c r="D614" s="24">
        <v>3</v>
      </c>
      <c r="E614" s="16" t="str">
        <f>IF(A614&gt;0,CONCATENATE((VLOOKUP($A614,Inscription!$A$7:$G$146,3,FALSE)),"   ",(VLOOKUP($A614,Inscription!$A$7:$G$146,4,FALSE)))," ")</f>
        <v> </v>
      </c>
      <c r="F614" s="17"/>
      <c r="G614" s="103" t="str">
        <f>IF(A614&gt;0,(VLOOKUP($A614,Inscription!$A$7:$G$146,5,FALSE))," ")</f>
        <v> </v>
      </c>
      <c r="H614" s="5" t="str">
        <f>IF(A614&gt;0,(VLOOKUP($A614,Inscription!$A$7:$G$146,7,FALSE))," ")</f>
        <v> </v>
      </c>
      <c r="I614" s="7"/>
      <c r="J614" s="85"/>
      <c r="K614" s="81"/>
    </row>
    <row r="615" spans="1:11" ht="13.5">
      <c r="A615" s="125"/>
      <c r="D615" s="24">
        <v>4</v>
      </c>
      <c r="E615" s="16" t="str">
        <f>IF(A615&gt;0,CONCATENATE((VLOOKUP($A615,Inscription!$A$7:$G$146,3,FALSE)),"   ",(VLOOKUP($A615,Inscription!$A$7:$G$146,4,FALSE)))," ")</f>
        <v> </v>
      </c>
      <c r="F615" s="17"/>
      <c r="G615" s="103" t="str">
        <f>IF(A615&gt;0,(VLOOKUP($A615,Inscription!$A$7:$G$146,5,FALSE))," ")</f>
        <v> </v>
      </c>
      <c r="H615" s="5" t="str">
        <f>IF(A615&gt;0,(VLOOKUP($A615,Inscription!$A$7:$G$146,7,FALSE))," ")</f>
        <v> </v>
      </c>
      <c r="I615" s="7"/>
      <c r="J615" s="85"/>
      <c r="K615" s="81"/>
    </row>
    <row r="616" spans="1:11" ht="13.5">
      <c r="A616" s="125"/>
      <c r="D616" s="24">
        <v>5</v>
      </c>
      <c r="E616" s="16" t="str">
        <f>IF(A616&gt;0,CONCATENATE((VLOOKUP($A616,Inscription!$A$7:$G$146,3,FALSE)),"   ",(VLOOKUP($A616,Inscription!$A$7:$G$146,4,FALSE)))," ")</f>
        <v> </v>
      </c>
      <c r="F616" s="17"/>
      <c r="G616" s="103" t="str">
        <f>IF(A616&gt;0,(VLOOKUP($A616,Inscription!$A$7:$G$146,5,FALSE))," ")</f>
        <v> </v>
      </c>
      <c r="H616" s="5" t="str">
        <f>IF(A616&gt;0,(VLOOKUP($A616,Inscription!$A$7:$G$146,7,FALSE))," ")</f>
        <v> </v>
      </c>
      <c r="I616" s="7"/>
      <c r="J616" s="85"/>
      <c r="K616" s="81"/>
    </row>
    <row r="617" spans="1:11" ht="13.5">
      <c r="A617" s="125"/>
      <c r="D617" s="24">
        <v>6</v>
      </c>
      <c r="E617" s="16" t="str">
        <f>IF(A617&gt;0,CONCATENATE((VLOOKUP($A617,Inscription!$A$7:$G$146,3,FALSE)),"   ",(VLOOKUP($A617,Inscription!$A$7:$G$146,4,FALSE)))," ")</f>
        <v> </v>
      </c>
      <c r="F617" s="17"/>
      <c r="G617" s="103" t="str">
        <f>IF(A617&gt;0,(VLOOKUP($A617,Inscription!$A$7:$G$146,5,FALSE))," ")</f>
        <v> </v>
      </c>
      <c r="H617" s="5" t="str">
        <f>IF(A617&gt;0,(VLOOKUP($A617,Inscription!$A$7:$G$146,7,FALSE))," ")</f>
        <v> </v>
      </c>
      <c r="I617" s="7"/>
      <c r="J617" s="85"/>
      <c r="K617" s="81"/>
    </row>
    <row r="618" spans="1:11" ht="13.5">
      <c r="A618" s="125"/>
      <c r="D618" s="24">
        <v>7</v>
      </c>
      <c r="E618" s="16" t="str">
        <f>IF(A618&gt;0,CONCATENATE((VLOOKUP($A618,Inscription!$A$7:$G$146,3,FALSE)),"   ",(VLOOKUP($A618,Inscription!$A$7:$G$146,4,FALSE)))," ")</f>
        <v> </v>
      </c>
      <c r="F618" s="17"/>
      <c r="G618" s="103" t="str">
        <f>IF(A618&gt;0,(VLOOKUP($A618,Inscription!$A$7:$G$146,5,FALSE))," ")</f>
        <v> </v>
      </c>
      <c r="H618" s="5" t="str">
        <f>IF(A618&gt;0,(VLOOKUP($A618,Inscription!$A$7:$G$146,7,FALSE))," ")</f>
        <v> </v>
      </c>
      <c r="I618" s="7"/>
      <c r="J618" s="85"/>
      <c r="K618" s="81"/>
    </row>
    <row r="619" spans="1:11" ht="13.5">
      <c r="A619" s="125"/>
      <c r="D619" s="24">
        <v>8</v>
      </c>
      <c r="E619" s="16" t="str">
        <f>IF(A619&gt;0,CONCATENATE((VLOOKUP($A619,Inscription!$A$7:$G$146,3,FALSE)),"   ",(VLOOKUP($A619,Inscription!$A$7:$G$146,4,FALSE)))," ")</f>
        <v> </v>
      </c>
      <c r="F619" s="17"/>
      <c r="G619" s="103" t="str">
        <f>IF(A619&gt;0,(VLOOKUP($A619,Inscription!$A$7:$G$146,5,FALSE))," ")</f>
        <v> </v>
      </c>
      <c r="H619" s="5" t="str">
        <f>IF(A619&gt;0,(VLOOKUP($A619,Inscription!$A$7:$G$146,7,FALSE))," ")</f>
        <v> </v>
      </c>
      <c r="I619" s="7"/>
      <c r="J619" s="85"/>
      <c r="K619" s="81"/>
    </row>
    <row r="620" spans="1:11" ht="13.5">
      <c r="A620" s="125"/>
      <c r="D620" s="24">
        <v>9</v>
      </c>
      <c r="E620" s="16" t="str">
        <f>IF(A620&gt;0,CONCATENATE((VLOOKUP($A620,Inscription!$A$7:$G$146,3,FALSE)),"   ",(VLOOKUP($A620,Inscription!$A$7:$G$146,4,FALSE)))," ")</f>
        <v> </v>
      </c>
      <c r="F620" s="17"/>
      <c r="G620" s="103" t="str">
        <f>IF(A620&gt;0,(VLOOKUP($A620,Inscription!$A$7:$G$146,5,FALSE))," ")</f>
        <v> </v>
      </c>
      <c r="H620" s="5" t="str">
        <f>IF(A620&gt;0,(VLOOKUP($A620,Inscription!$A$7:$G$146,7,FALSE))," ")</f>
        <v> </v>
      </c>
      <c r="I620" s="7"/>
      <c r="J620" s="85"/>
      <c r="K620" s="81"/>
    </row>
    <row r="621" spans="1:11" ht="13.5">
      <c r="A621" s="125"/>
      <c r="C621" s="20"/>
      <c r="D621" s="24">
        <v>10</v>
      </c>
      <c r="E621" s="16" t="str">
        <f>IF(A621&gt;0,CONCATENATE((VLOOKUP($A621,Inscription!$A$7:$G$146,3,FALSE)),"   ",(VLOOKUP($A621,Inscription!$A$7:$G$146,4,FALSE)))," ")</f>
        <v> </v>
      </c>
      <c r="F621" s="17"/>
      <c r="G621" s="103" t="str">
        <f>IF(A621&gt;0,(VLOOKUP($A621,Inscription!$A$7:$G$146,5,FALSE))," ")</f>
        <v> </v>
      </c>
      <c r="H621" s="5" t="str">
        <f>IF(A621&gt;0,(VLOOKUP($A621,Inscription!$A$7:$G$146,7,FALSE))," ")</f>
        <v> </v>
      </c>
      <c r="I621" s="7"/>
      <c r="J621" s="85"/>
      <c r="K621" s="81"/>
    </row>
    <row r="622" spans="1:11" ht="13.5">
      <c r="A622" s="125"/>
      <c r="C622" s="20"/>
      <c r="D622" s="24">
        <v>11</v>
      </c>
      <c r="E622" s="16" t="str">
        <f>IF(A622&gt;0,CONCATENATE((VLOOKUP($A622,Inscription!$A$7:$G$146,3,FALSE)),"   ",(VLOOKUP($A622,Inscription!$A$7:$G$146,4,FALSE)))," ")</f>
        <v> </v>
      </c>
      <c r="F622" s="17"/>
      <c r="G622" s="103" t="str">
        <f>IF(A622&gt;0,(VLOOKUP($A622,Inscription!$A$7:$G$146,5,FALSE))," ")</f>
        <v> </v>
      </c>
      <c r="H622" s="5" t="str">
        <f>IF(A622&gt;0,(VLOOKUP($A622,Inscription!$A$7:$G$146,7,FALSE))," ")</f>
        <v> </v>
      </c>
      <c r="I622" s="7"/>
      <c r="J622" s="85"/>
      <c r="K622" s="81"/>
    </row>
    <row r="623" spans="1:11" ht="13.5">
      <c r="A623" s="125"/>
      <c r="C623" s="20"/>
      <c r="D623" s="24">
        <v>12</v>
      </c>
      <c r="E623" s="16" t="str">
        <f>IF(A623&gt;0,CONCATENATE((VLOOKUP($A623,Inscription!$A$7:$G$146,3,FALSE)),"   ",(VLOOKUP($A623,Inscription!$A$7:$G$146,4,FALSE)))," ")</f>
        <v> </v>
      </c>
      <c r="F623" s="17"/>
      <c r="G623" s="103" t="str">
        <f>IF(A623&gt;0,(VLOOKUP($A623,Inscription!$A$7:$G$146,5,FALSE))," ")</f>
        <v> </v>
      </c>
      <c r="H623" s="5" t="str">
        <f>IF(A623&gt;0,(VLOOKUP($A623,Inscription!$A$7:$G$146,7,FALSE))," ")</f>
        <v> </v>
      </c>
      <c r="I623" s="7"/>
      <c r="J623" s="85"/>
      <c r="K623" s="81"/>
    </row>
    <row r="624" spans="1:11" ht="13.5">
      <c r="A624" s="125"/>
      <c r="C624" s="20"/>
      <c r="D624" s="24">
        <v>13</v>
      </c>
      <c r="E624" s="16" t="str">
        <f>IF(A624&gt;0,CONCATENATE((VLOOKUP($A624,Inscription!$A$7:$G$146,3,FALSE)),"   ",(VLOOKUP($A624,Inscription!$A$7:$G$146,4,FALSE)))," ")</f>
        <v> </v>
      </c>
      <c r="F624" s="17"/>
      <c r="G624" s="103" t="str">
        <f>IF(A624&gt;0,(VLOOKUP($A624,Inscription!$A$7:$G$146,5,FALSE))," ")</f>
        <v> </v>
      </c>
      <c r="H624" s="5" t="str">
        <f>IF(A624&gt;0,(VLOOKUP($A624,Inscription!$A$7:$G$146,7,FALSE))," ")</f>
        <v> </v>
      </c>
      <c r="I624" s="7"/>
      <c r="J624" s="85"/>
      <c r="K624" s="81"/>
    </row>
    <row r="625" spans="1:11" ht="13.5">
      <c r="A625" s="125"/>
      <c r="C625" s="20"/>
      <c r="D625" s="24">
        <v>14</v>
      </c>
      <c r="E625" s="16" t="str">
        <f>IF(A625&gt;0,CONCATENATE((VLOOKUP($A625,Inscription!$A$7:$G$146,3,FALSE)),"   ",(VLOOKUP($A625,Inscription!$A$7:$G$146,4,FALSE)))," ")</f>
        <v> </v>
      </c>
      <c r="F625" s="17"/>
      <c r="G625" s="103" t="str">
        <f>IF(A625&gt;0,(VLOOKUP($A625,Inscription!$A$7:$G$146,5,FALSE))," ")</f>
        <v> </v>
      </c>
      <c r="H625" s="5" t="str">
        <f>IF(A625&gt;0,(VLOOKUP($A625,Inscription!$A$7:$G$146,7,FALSE))," ")</f>
        <v> </v>
      </c>
      <c r="I625" s="7"/>
      <c r="J625" s="85"/>
      <c r="K625" s="81"/>
    </row>
    <row r="626" spans="1:11" ht="13.5">
      <c r="A626" s="125"/>
      <c r="C626" s="20"/>
      <c r="D626" s="24">
        <v>15</v>
      </c>
      <c r="E626" s="16" t="str">
        <f>IF(A626&gt;0,CONCATENATE((VLOOKUP($A626,Inscription!$A$7:$G$146,3,FALSE)),"   ",(VLOOKUP($A626,Inscription!$A$7:$G$146,4,FALSE)))," ")</f>
        <v> </v>
      </c>
      <c r="F626" s="17"/>
      <c r="G626" s="103" t="str">
        <f>IF(A626&gt;0,(VLOOKUP($A626,Inscription!$A$7:$G$146,5,FALSE))," ")</f>
        <v> </v>
      </c>
      <c r="H626" s="5" t="str">
        <f>IF(A626&gt;0,(VLOOKUP($A626,Inscription!$A$7:$G$146,7,FALSE))," ")</f>
        <v> </v>
      </c>
      <c r="I626" s="7"/>
      <c r="J626" s="85"/>
      <c r="K626" s="81"/>
    </row>
    <row r="627" spans="1:11" ht="13.5">
      <c r="A627" s="125"/>
      <c r="C627" s="20"/>
      <c r="D627" s="24">
        <v>16</v>
      </c>
      <c r="E627" s="16" t="str">
        <f>IF(A627&gt;0,CONCATENATE((VLOOKUP($A627,Inscription!$A$7:$G$146,3,FALSE)),"   ",(VLOOKUP($A627,Inscription!$A$7:$G$146,4,FALSE)))," ")</f>
        <v> </v>
      </c>
      <c r="F627" s="17"/>
      <c r="G627" s="103" t="str">
        <f>IF(A627&gt;0,(VLOOKUP($A627,Inscription!$A$7:$G$146,5,FALSE))," ")</f>
        <v> </v>
      </c>
      <c r="H627" s="5" t="str">
        <f>IF(A627&gt;0,(VLOOKUP($A627,Inscription!$A$7:$G$146,7,FALSE))," ")</f>
        <v> </v>
      </c>
      <c r="I627" s="7"/>
      <c r="J627" s="85"/>
      <c r="K627" s="81"/>
    </row>
    <row r="628" spans="1:11" ht="13.5">
      <c r="A628" s="125"/>
      <c r="C628" s="20"/>
      <c r="D628" s="24">
        <v>17</v>
      </c>
      <c r="E628" s="16" t="str">
        <f>IF(A628&gt;0,CONCATENATE((VLOOKUP($A628,Inscription!$A$7:$G$146,3,FALSE)),"   ",(VLOOKUP($A628,Inscription!$A$7:$G$146,4,FALSE)))," ")</f>
        <v> </v>
      </c>
      <c r="F628" s="17"/>
      <c r="G628" s="103" t="str">
        <f>IF(A628&gt;0,(VLOOKUP($A628,Inscription!$A$7:$G$146,5,FALSE))," ")</f>
        <v> </v>
      </c>
      <c r="H628" s="5" t="str">
        <f>IF(A628&gt;0,(VLOOKUP($A628,Inscription!$A$7:$G$146,7,FALSE))," ")</f>
        <v> </v>
      </c>
      <c r="I628" s="7"/>
      <c r="J628" s="85"/>
      <c r="K628" s="81"/>
    </row>
    <row r="629" spans="1:11" ht="13.5">
      <c r="A629" s="125"/>
      <c r="C629" s="20"/>
      <c r="D629" s="24">
        <v>18</v>
      </c>
      <c r="E629" s="16" t="str">
        <f>IF(A629&gt;0,CONCATENATE((VLOOKUP($A629,Inscription!$A$7:$G$146,3,FALSE)),"   ",(VLOOKUP($A629,Inscription!$A$7:$G$146,4,FALSE)))," ")</f>
        <v> </v>
      </c>
      <c r="F629" s="17"/>
      <c r="G629" s="103" t="str">
        <f>IF(A629&gt;0,(VLOOKUP($A629,Inscription!$A$7:$G$146,5,FALSE))," ")</f>
        <v> </v>
      </c>
      <c r="H629" s="5" t="str">
        <f>IF(A629&gt;0,(VLOOKUP($A629,Inscription!$A$7:$G$146,7,FALSE))," ")</f>
        <v> </v>
      </c>
      <c r="I629" s="7"/>
      <c r="J629" s="85"/>
      <c r="K629" s="81"/>
    </row>
    <row r="630" spans="1:11" ht="13.5">
      <c r="A630" s="125"/>
      <c r="C630" s="20"/>
      <c r="D630" s="24">
        <v>19</v>
      </c>
      <c r="E630" s="16" t="str">
        <f>IF(A630&gt;0,CONCATENATE((VLOOKUP($A630,Inscription!$A$7:$G$146,3,FALSE)),"   ",(VLOOKUP($A630,Inscription!$A$7:$G$146,4,FALSE)))," ")</f>
        <v> </v>
      </c>
      <c r="F630" s="17"/>
      <c r="G630" s="103" t="str">
        <f>IF(A630&gt;0,(VLOOKUP($A630,Inscription!$A$7:$G$146,5,FALSE))," ")</f>
        <v> </v>
      </c>
      <c r="H630" s="5" t="str">
        <f>IF(A630&gt;0,(VLOOKUP($A630,Inscription!$A$7:$G$146,7,FALSE))," ")</f>
        <v> </v>
      </c>
      <c r="I630" s="7"/>
      <c r="J630" s="85"/>
      <c r="K630" s="81"/>
    </row>
    <row r="631" spans="1:11" ht="13.5">
      <c r="A631" s="125"/>
      <c r="C631" s="20"/>
      <c r="D631" s="24">
        <v>20</v>
      </c>
      <c r="E631" s="16" t="str">
        <f>IF(A631&gt;0,CONCATENATE((VLOOKUP($A631,Inscription!$A$7:$G$146,3,FALSE)),"   ",(VLOOKUP($A631,Inscription!$A$7:$G$146,4,FALSE)))," ")</f>
        <v> </v>
      </c>
      <c r="F631" s="17"/>
      <c r="G631" s="103" t="str">
        <f>IF(A631&gt;0,(VLOOKUP($A631,Inscription!$A$7:$G$146,5,FALSE))," ")</f>
        <v> </v>
      </c>
      <c r="H631" s="5" t="str">
        <f>IF(A631&gt;0,(VLOOKUP($A631,Inscription!$A$7:$G$146,7,FALSE))," ")</f>
        <v> </v>
      </c>
      <c r="I631" s="7"/>
      <c r="J631" s="85"/>
      <c r="K631" s="81"/>
    </row>
    <row r="632" spans="1:11" ht="13.5">
      <c r="A632" s="125"/>
      <c r="C632" s="20"/>
      <c r="D632" s="24">
        <v>21</v>
      </c>
      <c r="E632" s="16" t="str">
        <f>IF(A632&gt;0,CONCATENATE((VLOOKUP($A632,Inscription!$A$7:$G$146,3,FALSE)),"   ",(VLOOKUP($A632,Inscription!$A$7:$G$146,4,FALSE)))," ")</f>
        <v> </v>
      </c>
      <c r="F632" s="17"/>
      <c r="G632" s="103" t="str">
        <f>IF(A632&gt;0,(VLOOKUP($A632,Inscription!$A$7:$G$146,5,FALSE))," ")</f>
        <v> </v>
      </c>
      <c r="H632" s="5" t="str">
        <f>IF(A632&gt;0,(VLOOKUP($A632,Inscription!$A$7:$G$146,7,FALSE))," ")</f>
        <v> </v>
      </c>
      <c r="I632" s="7"/>
      <c r="J632" s="85"/>
      <c r="K632" s="81"/>
    </row>
    <row r="633" spans="1:11" ht="13.5">
      <c r="A633" s="125"/>
      <c r="C633" s="20"/>
      <c r="D633" s="24">
        <v>22</v>
      </c>
      <c r="E633" s="16" t="str">
        <f>IF(A633&gt;0,CONCATENATE((VLOOKUP($A633,Inscription!$A$7:$G$146,3,FALSE)),"   ",(VLOOKUP($A633,Inscription!$A$7:$G$146,4,FALSE)))," ")</f>
        <v> </v>
      </c>
      <c r="F633" s="17"/>
      <c r="G633" s="103" t="str">
        <f>IF(A633&gt;0,(VLOOKUP($A633,Inscription!$A$7:$G$146,5,FALSE))," ")</f>
        <v> </v>
      </c>
      <c r="H633" s="5" t="str">
        <f>IF(A633&gt;0,(VLOOKUP($A633,Inscription!$A$7:$G$146,7,FALSE))," ")</f>
        <v> </v>
      </c>
      <c r="I633" s="7"/>
      <c r="J633" s="85"/>
      <c r="K633" s="81"/>
    </row>
    <row r="634" spans="1:11" ht="13.5">
      <c r="A634" s="125"/>
      <c r="C634" s="20"/>
      <c r="D634" s="24">
        <v>23</v>
      </c>
      <c r="E634" s="16" t="str">
        <f>IF(A634&gt;0,CONCATENATE((VLOOKUP($A634,Inscription!$A$7:$G$146,3,FALSE)),"   ",(VLOOKUP($A634,Inscription!$A$7:$G$146,4,FALSE)))," ")</f>
        <v> </v>
      </c>
      <c r="F634" s="17"/>
      <c r="G634" s="103" t="str">
        <f>IF(A634&gt;0,(VLOOKUP($A634,Inscription!$A$7:$G$146,5,FALSE))," ")</f>
        <v> </v>
      </c>
      <c r="H634" s="5" t="str">
        <f>IF(A634&gt;0,(VLOOKUP($A634,Inscription!$A$7:$G$146,7,FALSE))," ")</f>
        <v> </v>
      </c>
      <c r="I634" s="7"/>
      <c r="J634" s="85"/>
      <c r="K634" s="81"/>
    </row>
    <row r="635" spans="1:11" ht="13.5">
      <c r="A635" s="125"/>
      <c r="C635" s="20"/>
      <c r="D635" s="24">
        <v>24</v>
      </c>
      <c r="E635" s="16" t="str">
        <f>IF(A635&gt;0,CONCATENATE((VLOOKUP($A635,Inscription!$A$7:$G$146,3,FALSE)),"   ",(VLOOKUP($A635,Inscription!$A$7:$G$146,4,FALSE)))," ")</f>
        <v> </v>
      </c>
      <c r="F635" s="17"/>
      <c r="G635" s="103" t="str">
        <f>IF(A635&gt;0,(VLOOKUP($A635,Inscription!$A$7:$G$146,5,FALSE))," ")</f>
        <v> </v>
      </c>
      <c r="H635" s="5" t="str">
        <f>IF(A635&gt;0,(VLOOKUP($A635,Inscription!$A$7:$G$146,7,FALSE))," ")</f>
        <v> </v>
      </c>
      <c r="I635" s="7"/>
      <c r="J635" s="85"/>
      <c r="K635" s="81"/>
    </row>
    <row r="636" spans="1:11" ht="13.5">
      <c r="A636" s="125"/>
      <c r="C636" s="20"/>
      <c r="D636" s="24">
        <v>25</v>
      </c>
      <c r="E636" s="16" t="str">
        <f>IF(A636&gt;0,CONCATENATE((VLOOKUP($A636,Inscription!$A$7:$G$146,3,FALSE)),"   ",(VLOOKUP($A636,Inscription!$A$7:$G$146,4,FALSE)))," ")</f>
        <v> </v>
      </c>
      <c r="F636" s="17"/>
      <c r="G636" s="103" t="str">
        <f>IF(A636&gt;0,(VLOOKUP($A636,Inscription!$A$7:$G$146,5,FALSE))," ")</f>
        <v> </v>
      </c>
      <c r="H636" s="5" t="str">
        <f>IF(A636&gt;0,(VLOOKUP($A636,Inscription!$A$7:$G$146,7,FALSE))," ")</f>
        <v> </v>
      </c>
      <c r="I636" s="7"/>
      <c r="J636" s="85"/>
      <c r="K636" s="81"/>
    </row>
    <row r="637" spans="1:11" ht="13.5">
      <c r="A637" s="125"/>
      <c r="C637" s="20"/>
      <c r="D637" s="24">
        <v>26</v>
      </c>
      <c r="E637" s="16" t="str">
        <f>IF(A637&gt;0,CONCATENATE((VLOOKUP($A637,Inscription!$A$7:$G$146,3,FALSE)),"   ",(VLOOKUP($A637,Inscription!$A$7:$G$146,4,FALSE)))," ")</f>
        <v> </v>
      </c>
      <c r="F637" s="17"/>
      <c r="G637" s="103" t="str">
        <f>IF(A637&gt;0,(VLOOKUP($A637,Inscription!$A$7:$G$146,5,FALSE))," ")</f>
        <v> </v>
      </c>
      <c r="H637" s="5" t="str">
        <f>IF(A637&gt;0,(VLOOKUP($A637,Inscription!$A$7:$G$146,7,FALSE))," ")</f>
        <v> </v>
      </c>
      <c r="I637" s="7"/>
      <c r="J637" s="85"/>
      <c r="K637" s="81"/>
    </row>
    <row r="638" spans="1:11" ht="13.5">
      <c r="A638" s="125"/>
      <c r="C638" s="20"/>
      <c r="D638" s="24">
        <v>27</v>
      </c>
      <c r="E638" s="16" t="str">
        <f>IF(A638&gt;0,CONCATENATE((VLOOKUP($A638,Inscription!$A$7:$G$146,3,FALSE)),"   ",(VLOOKUP($A638,Inscription!$A$7:$G$146,4,FALSE)))," ")</f>
        <v> </v>
      </c>
      <c r="F638" s="17"/>
      <c r="G638" s="103" t="str">
        <f>IF(A638&gt;0,(VLOOKUP($A638,Inscription!$A$7:$G$146,5,FALSE))," ")</f>
        <v> </v>
      </c>
      <c r="H638" s="5" t="str">
        <f>IF(A638&gt;0,(VLOOKUP($A638,Inscription!$A$7:$G$146,7,FALSE))," ")</f>
        <v> </v>
      </c>
      <c r="I638" s="7"/>
      <c r="J638" s="85"/>
      <c r="K638" s="81"/>
    </row>
    <row r="639" spans="1:11" ht="13.5">
      <c r="A639" s="125"/>
      <c r="C639" s="20"/>
      <c r="D639" s="24">
        <v>28</v>
      </c>
      <c r="E639" s="16" t="str">
        <f>IF(A639&gt;0,CONCATENATE((VLOOKUP($A639,Inscription!$A$7:$G$146,3,FALSE)),"   ",(VLOOKUP($A639,Inscription!$A$7:$G$146,4,FALSE)))," ")</f>
        <v> </v>
      </c>
      <c r="F639" s="17"/>
      <c r="G639" s="103" t="str">
        <f>IF(A639&gt;0,(VLOOKUP($A639,Inscription!$A$7:$G$146,5,FALSE))," ")</f>
        <v> </v>
      </c>
      <c r="H639" s="5" t="str">
        <f>IF(A639&gt;0,(VLOOKUP($A639,Inscription!$A$7:$G$146,7,FALSE))," ")</f>
        <v> </v>
      </c>
      <c r="I639" s="7"/>
      <c r="J639" s="85"/>
      <c r="K639" s="81"/>
    </row>
    <row r="640" spans="1:11" ht="13.5">
      <c r="A640" s="125"/>
      <c r="C640" s="20"/>
      <c r="D640" s="24">
        <v>29</v>
      </c>
      <c r="E640" s="16" t="str">
        <f>IF(A640&gt;0,CONCATENATE((VLOOKUP($A640,Inscription!$A$7:$G$146,3,FALSE)),"   ",(VLOOKUP($A640,Inscription!$A$7:$G$146,4,FALSE)))," ")</f>
        <v> </v>
      </c>
      <c r="F640" s="17"/>
      <c r="G640" s="103" t="str">
        <f>IF(A640&gt;0,(VLOOKUP($A640,Inscription!$A$7:$G$146,5,FALSE))," ")</f>
        <v> </v>
      </c>
      <c r="H640" s="5" t="str">
        <f>IF(A640&gt;0,(VLOOKUP($A640,Inscription!$A$7:$G$146,7,FALSE))," ")</f>
        <v> </v>
      </c>
      <c r="I640" s="7"/>
      <c r="J640" s="85"/>
      <c r="K640" s="81"/>
    </row>
    <row r="641" spans="1:11" ht="13.5">
      <c r="A641" s="125"/>
      <c r="B641" s="56"/>
      <c r="C641" s="105"/>
      <c r="D641" s="24">
        <v>30</v>
      </c>
      <c r="E641" s="16" t="str">
        <f>IF(A641&gt;0,CONCATENATE((VLOOKUP($A641,Inscription!$A$7:$G$146,3,FALSE)),"   ",(VLOOKUP($A641,Inscription!$A$7:$G$146,4,FALSE)))," ")</f>
        <v> </v>
      </c>
      <c r="F641" s="17"/>
      <c r="G641" s="103" t="str">
        <f>IF(A641&gt;0,(VLOOKUP($A641,Inscription!$A$7:$G$146,5,FALSE))," ")</f>
        <v> </v>
      </c>
      <c r="H641" s="5" t="str">
        <f>IF(A641&gt;0,(VLOOKUP($A641,Inscription!$A$7:$G$146,7,FALSE))," ")</f>
        <v> </v>
      </c>
      <c r="I641" s="7"/>
      <c r="J641" s="85"/>
      <c r="K641" s="81"/>
    </row>
  </sheetData>
  <sheetProtection/>
  <mergeCells count="22">
    <mergeCell ref="H2:I2"/>
    <mergeCell ref="E99:F99"/>
    <mergeCell ref="E323:F323"/>
    <mergeCell ref="C1:D1"/>
    <mergeCell ref="E355:F355"/>
    <mergeCell ref="E227:F227"/>
    <mergeCell ref="E259:F259"/>
    <mergeCell ref="E291:F291"/>
    <mergeCell ref="E131:F131"/>
    <mergeCell ref="E163:F163"/>
    <mergeCell ref="E195:F195"/>
    <mergeCell ref="E3:F3"/>
    <mergeCell ref="E35:F35"/>
    <mergeCell ref="E67:F67"/>
    <mergeCell ref="E611:F611"/>
    <mergeCell ref="E387:F387"/>
    <mergeCell ref="E419:F419"/>
    <mergeCell ref="E451:F451"/>
    <mergeCell ref="E483:F483"/>
    <mergeCell ref="E579:F579"/>
    <mergeCell ref="E515:F515"/>
    <mergeCell ref="E547:F547"/>
  </mergeCells>
  <conditionalFormatting sqref="D292:D322 D260:D290 D228:D258 D196:D226 D164:D194 D132:D162 D100:D130 D68:D98 D36:D66 D4:D34 D324:D354 D356:D386 D388:D418 D420:D450 D452:D482 D484:D513">
    <cfRule type="cellIs" priority="5" dxfId="0" operator="equal" stopIfTrue="1">
      <formula>"EX-AEQ."</formula>
    </cfRule>
  </conditionalFormatting>
  <conditionalFormatting sqref="D514 D516:D545">
    <cfRule type="cellIs" priority="4" dxfId="0" operator="equal" stopIfTrue="1">
      <formula>"EX-AEQ."</formula>
    </cfRule>
  </conditionalFormatting>
  <conditionalFormatting sqref="D546 D548:D577">
    <cfRule type="cellIs" priority="3" dxfId="0" operator="equal" stopIfTrue="1">
      <formula>"EX-AEQ."</formula>
    </cfRule>
  </conditionalFormatting>
  <conditionalFormatting sqref="D578 D580:D609">
    <cfRule type="cellIs" priority="2" dxfId="0" operator="equal" stopIfTrue="1">
      <formula>"EX-AEQ."</formula>
    </cfRule>
  </conditionalFormatting>
  <conditionalFormatting sqref="D610 D612:D641">
    <cfRule type="cellIs" priority="1" dxfId="0" operator="equal" stopIfTrue="1">
      <formula>"EX-AEQ."</formula>
    </cfRule>
  </conditionalFormatting>
  <printOptions horizontalCentered="1"/>
  <pageMargins left="0.15748031496062992" right="0.15748031496062992" top="0.31496062992125984" bottom="0.6692913385826772" header="0.1968503937007874" footer="0.590551181102362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J32"/>
  <sheetViews>
    <sheetView showGridLines="0" showZeros="0" zoomScalePageLayoutView="0" workbookViewId="0" topLeftCell="A1">
      <selection activeCell="E18" sqref="E18:I18"/>
    </sheetView>
  </sheetViews>
  <sheetFormatPr defaultColWidth="11.421875" defaultRowHeight="12.75"/>
  <cols>
    <col min="1" max="1" width="6.00390625" style="0" customWidth="1"/>
    <col min="2" max="2" width="5.28125" style="0" customWidth="1"/>
    <col min="3" max="3" width="6.7109375" style="0" customWidth="1"/>
    <col min="4" max="4" width="7.140625" style="0" customWidth="1"/>
    <col min="7" max="7" width="2.8515625" style="0" customWidth="1"/>
    <col min="8" max="8" width="5.140625" style="0" customWidth="1"/>
    <col min="9" max="9" width="12.421875" style="0" customWidth="1"/>
    <col min="10" max="10" width="12.57421875" style="0" customWidth="1"/>
  </cols>
  <sheetData>
    <row r="1" spans="1:10" ht="15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6.25">
      <c r="A2" s="168" t="s">
        <v>23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">
      <c r="A3" s="169" t="s">
        <v>24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">
      <c r="A4" s="169" t="s">
        <v>25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">
      <c r="A5" s="169" t="s">
        <v>26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23.25" customHeight="1">
      <c r="A6" s="177" t="s">
        <v>68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1.25" customHeight="1" thickBot="1">
      <c r="A7" s="54"/>
      <c r="B7" s="54"/>
      <c r="C7" s="54"/>
      <c r="D7" s="54"/>
      <c r="E7" s="54"/>
      <c r="F7" s="55"/>
      <c r="G7" s="54"/>
      <c r="H7" s="54"/>
      <c r="I7" s="54"/>
      <c r="J7" s="54"/>
    </row>
    <row r="8" spans="1:10" ht="26.25" customHeight="1">
      <c r="A8" s="170" t="s">
        <v>27</v>
      </c>
      <c r="B8" s="170"/>
      <c r="C8" s="170"/>
      <c r="D8" s="170"/>
      <c r="E8" s="170"/>
      <c r="F8" s="170"/>
      <c r="G8" s="170"/>
      <c r="H8" s="170"/>
      <c r="I8" s="170"/>
      <c r="J8" s="170"/>
    </row>
    <row r="10" spans="1:10" ht="12.75">
      <c r="A10" s="171" t="s">
        <v>28</v>
      </c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2.75">
      <c r="A11" s="171" t="s">
        <v>29</v>
      </c>
      <c r="B11" s="171"/>
      <c r="C11" s="171"/>
      <c r="D11" s="171"/>
      <c r="E11" s="171"/>
      <c r="F11" s="171"/>
      <c r="G11" s="171"/>
      <c r="H11" s="171"/>
      <c r="I11" s="171"/>
      <c r="J11" s="171"/>
    </row>
    <row r="13" spans="1:9" ht="15.75">
      <c r="A13" s="178" t="s">
        <v>30</v>
      </c>
      <c r="B13" s="178"/>
      <c r="C13" s="178"/>
      <c r="D13" s="178"/>
      <c r="E13" s="179"/>
      <c r="F13" s="30" t="s">
        <v>105</v>
      </c>
      <c r="H13" s="44"/>
      <c r="I13" s="30" t="s">
        <v>31</v>
      </c>
    </row>
    <row r="14" spans="6:10" ht="26.25" customHeight="1" thickBot="1">
      <c r="F14" s="176" t="s">
        <v>32</v>
      </c>
      <c r="G14" s="176"/>
      <c r="H14" s="176"/>
      <c r="I14" s="176"/>
      <c r="J14" s="49"/>
    </row>
    <row r="15" spans="5:9" ht="25.5" customHeight="1" thickBot="1">
      <c r="E15" s="31" t="s">
        <v>6</v>
      </c>
      <c r="F15" s="180">
        <f>Inscription!$B$3</f>
        <v>0</v>
      </c>
      <c r="G15" s="180"/>
      <c r="H15" s="180"/>
      <c r="I15" s="181"/>
    </row>
    <row r="17" spans="1:10" ht="19.5" customHeight="1">
      <c r="A17" s="173" t="s">
        <v>5</v>
      </c>
      <c r="B17" s="173"/>
      <c r="C17" s="173"/>
      <c r="D17" s="32"/>
      <c r="E17" s="50"/>
      <c r="F17" s="50" t="e">
        <f>Inscription!#REF!</f>
        <v>#REF!</v>
      </c>
      <c r="G17" s="50"/>
      <c r="H17" s="50"/>
      <c r="I17" s="50"/>
      <c r="J17" s="50"/>
    </row>
    <row r="18" spans="1:10" ht="19.5" customHeight="1">
      <c r="A18" s="173" t="s">
        <v>59</v>
      </c>
      <c r="B18" s="173"/>
      <c r="C18" s="173"/>
      <c r="D18" s="32"/>
      <c r="E18" s="174">
        <f>Inscription!$D$1</f>
        <v>0</v>
      </c>
      <c r="F18" s="174"/>
      <c r="G18" s="174"/>
      <c r="H18" s="174"/>
      <c r="I18" s="174"/>
      <c r="J18" s="33"/>
    </row>
    <row r="19" ht="19.5" customHeight="1"/>
    <row r="20" spans="9:10" ht="19.5" customHeight="1">
      <c r="I20" s="182" t="s">
        <v>66</v>
      </c>
      <c r="J20" s="182"/>
    </row>
    <row r="21" spans="1:10" s="45" customFormat="1" ht="33" customHeight="1">
      <c r="A21" s="53" t="s">
        <v>72</v>
      </c>
      <c r="D21" s="46" t="s">
        <v>67</v>
      </c>
      <c r="E21" s="175"/>
      <c r="F21" s="175"/>
      <c r="G21" s="48"/>
      <c r="H21" s="47" t="s">
        <v>67</v>
      </c>
      <c r="I21" s="172"/>
      <c r="J21" s="172"/>
    </row>
    <row r="22" spans="1:10" s="45" customFormat="1" ht="33" customHeight="1">
      <c r="A22" s="53" t="s">
        <v>60</v>
      </c>
      <c r="D22" s="46" t="s">
        <v>67</v>
      </c>
      <c r="E22" s="175"/>
      <c r="F22" s="175"/>
      <c r="G22" s="48"/>
      <c r="H22" s="47" t="s">
        <v>67</v>
      </c>
      <c r="I22" s="172"/>
      <c r="J22" s="172"/>
    </row>
    <row r="23" spans="1:10" s="45" customFormat="1" ht="33" customHeight="1">
      <c r="A23" s="53" t="s">
        <v>61</v>
      </c>
      <c r="D23" s="46" t="s">
        <v>67</v>
      </c>
      <c r="E23" s="175"/>
      <c r="F23" s="175"/>
      <c r="G23" s="48"/>
      <c r="H23" s="47" t="s">
        <v>67</v>
      </c>
      <c r="I23" s="172"/>
      <c r="J23" s="172"/>
    </row>
    <row r="24" spans="1:10" s="45" customFormat="1" ht="33" customHeight="1">
      <c r="A24" s="53" t="s">
        <v>62</v>
      </c>
      <c r="D24" s="46" t="s">
        <v>67</v>
      </c>
      <c r="E24" s="175"/>
      <c r="F24" s="175"/>
      <c r="G24" s="48"/>
      <c r="H24" s="47" t="s">
        <v>67</v>
      </c>
      <c r="I24" s="172"/>
      <c r="J24" s="172"/>
    </row>
    <row r="25" spans="1:10" s="45" customFormat="1" ht="33" customHeight="1">
      <c r="A25" s="53" t="s">
        <v>63</v>
      </c>
      <c r="D25" s="46" t="s">
        <v>67</v>
      </c>
      <c r="E25" s="175"/>
      <c r="F25" s="175"/>
      <c r="G25" s="48"/>
      <c r="H25" s="47" t="s">
        <v>67</v>
      </c>
      <c r="I25" s="172"/>
      <c r="J25" s="172"/>
    </row>
    <row r="26" spans="1:10" s="45" customFormat="1" ht="33" customHeight="1">
      <c r="A26" s="53" t="s">
        <v>64</v>
      </c>
      <c r="D26" s="46" t="s">
        <v>67</v>
      </c>
      <c r="E26" s="175"/>
      <c r="F26" s="175"/>
      <c r="G26" s="48"/>
      <c r="H26" s="47" t="s">
        <v>67</v>
      </c>
      <c r="I26" s="172"/>
      <c r="J26" s="172"/>
    </row>
    <row r="27" spans="1:10" s="45" customFormat="1" ht="33" customHeight="1">
      <c r="A27" s="53" t="s">
        <v>65</v>
      </c>
      <c r="D27" s="46" t="s">
        <v>67</v>
      </c>
      <c r="E27" s="175"/>
      <c r="F27" s="175"/>
      <c r="G27" s="48"/>
      <c r="H27" s="47" t="s">
        <v>67</v>
      </c>
      <c r="I27" s="172"/>
      <c r="J27" s="172"/>
    </row>
    <row r="28" spans="1:10" s="45" customFormat="1" ht="33" customHeight="1">
      <c r="A28" s="53"/>
      <c r="D28" s="46" t="s">
        <v>67</v>
      </c>
      <c r="E28" s="175"/>
      <c r="F28" s="175"/>
      <c r="G28" s="48"/>
      <c r="H28" s="47" t="s">
        <v>67</v>
      </c>
      <c r="I28" s="172"/>
      <c r="J28" s="172"/>
    </row>
    <row r="29" spans="1:10" ht="33" customHeight="1" thickBot="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8.5" customHeight="1">
      <c r="A30" s="45" t="s">
        <v>33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8.5" customHeight="1">
      <c r="A31" s="45" t="s">
        <v>71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8.5" customHeight="1">
      <c r="A32" s="45" t="s">
        <v>70</v>
      </c>
      <c r="B32" s="45"/>
      <c r="C32" s="45"/>
      <c r="D32" s="45"/>
      <c r="E32" s="51" t="s">
        <v>69</v>
      </c>
      <c r="F32" s="45"/>
      <c r="G32" s="45"/>
      <c r="H32" s="45"/>
      <c r="I32" s="45" t="s">
        <v>34</v>
      </c>
      <c r="J32" s="45"/>
    </row>
  </sheetData>
  <sheetProtection/>
  <mergeCells count="32">
    <mergeCell ref="F14:I14"/>
    <mergeCell ref="A6:J6"/>
    <mergeCell ref="E25:F25"/>
    <mergeCell ref="E26:F26"/>
    <mergeCell ref="I26:J26"/>
    <mergeCell ref="A13:E13"/>
    <mergeCell ref="A17:C17"/>
    <mergeCell ref="F15:I15"/>
    <mergeCell ref="I25:J25"/>
    <mergeCell ref="I20:J20"/>
    <mergeCell ref="E27:F27"/>
    <mergeCell ref="E28:F28"/>
    <mergeCell ref="E21:F21"/>
    <mergeCell ref="E22:F22"/>
    <mergeCell ref="E23:F23"/>
    <mergeCell ref="E24:F24"/>
    <mergeCell ref="A10:J10"/>
    <mergeCell ref="A11:J11"/>
    <mergeCell ref="I27:J27"/>
    <mergeCell ref="I28:J28"/>
    <mergeCell ref="A18:C18"/>
    <mergeCell ref="E18:I18"/>
    <mergeCell ref="I21:J21"/>
    <mergeCell ref="I22:J22"/>
    <mergeCell ref="I23:J23"/>
    <mergeCell ref="I24:J24"/>
    <mergeCell ref="A1:J1"/>
    <mergeCell ref="A2:J2"/>
    <mergeCell ref="A3:J3"/>
    <mergeCell ref="A4:J4"/>
    <mergeCell ref="A5:J5"/>
    <mergeCell ref="A8:J8"/>
  </mergeCells>
  <printOptions/>
  <pageMargins left="0.787401575" right="0.787401575" top="0.36" bottom="0.984251969" header="0.21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P32"/>
  <sheetViews>
    <sheetView showGridLines="0" showZeros="0" zoomScalePageLayoutView="0" workbookViewId="0" topLeftCell="A1">
      <selection activeCell="E3" sqref="E3:J3"/>
    </sheetView>
  </sheetViews>
  <sheetFormatPr defaultColWidth="11.421875" defaultRowHeight="12.75"/>
  <cols>
    <col min="1" max="1" width="11.7109375" style="0" customWidth="1"/>
    <col min="2" max="2" width="31.140625" style="0" customWidth="1"/>
    <col min="3" max="12" width="2.57421875" style="0" customWidth="1"/>
    <col min="13" max="13" width="8.57421875" style="0" customWidth="1"/>
    <col min="14" max="14" width="29.421875" style="0" customWidth="1"/>
    <col min="15" max="15" width="15.421875" style="0" customWidth="1"/>
    <col min="16" max="16" width="19.140625" style="0" customWidth="1"/>
  </cols>
  <sheetData>
    <row r="1" spans="1:13" ht="12.75">
      <c r="A1" s="21" t="s">
        <v>35</v>
      </c>
      <c r="B1" s="209" t="s">
        <v>36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2:13" ht="12.7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6" ht="15.75" customHeight="1">
      <c r="A3" t="s">
        <v>101</v>
      </c>
      <c r="B3" s="110">
        <f>Inscription!D1</f>
        <v>0</v>
      </c>
      <c r="C3" t="s">
        <v>102</v>
      </c>
      <c r="E3" s="216">
        <f>Inscription!B3</f>
        <v>0</v>
      </c>
      <c r="F3" s="217"/>
      <c r="G3" s="217"/>
      <c r="H3" s="217"/>
      <c r="I3" s="217"/>
      <c r="J3" s="218"/>
      <c r="O3" s="203" t="s">
        <v>37</v>
      </c>
      <c r="P3" s="204"/>
    </row>
    <row r="4" spans="15:16" ht="12.75">
      <c r="O4" s="205"/>
      <c r="P4" s="206"/>
    </row>
    <row r="5" spans="1:16" ht="12.75">
      <c r="A5" s="34" t="s">
        <v>38</v>
      </c>
      <c r="B5" s="35"/>
      <c r="C5" s="194" t="s">
        <v>1</v>
      </c>
      <c r="D5" s="195"/>
      <c r="E5" s="195"/>
      <c r="F5" s="195"/>
      <c r="G5" s="195"/>
      <c r="H5" s="195"/>
      <c r="I5" s="195"/>
      <c r="J5" s="195"/>
      <c r="K5" s="195"/>
      <c r="L5" s="196"/>
      <c r="M5" s="34" t="s">
        <v>39</v>
      </c>
      <c r="N5" s="35"/>
      <c r="O5" s="34" t="s">
        <v>40</v>
      </c>
      <c r="P5" s="34" t="s">
        <v>41</v>
      </c>
    </row>
    <row r="6" spans="1:16" ht="12.75">
      <c r="A6" s="36" t="s">
        <v>42</v>
      </c>
      <c r="B6" s="36" t="s">
        <v>43</v>
      </c>
      <c r="C6" s="197" t="s">
        <v>44</v>
      </c>
      <c r="D6" s="198"/>
      <c r="E6" s="198"/>
      <c r="F6" s="198"/>
      <c r="G6" s="198"/>
      <c r="H6" s="198"/>
      <c r="I6" s="198"/>
      <c r="J6" s="198"/>
      <c r="K6" s="198"/>
      <c r="L6" s="199"/>
      <c r="M6" s="36" t="s">
        <v>42</v>
      </c>
      <c r="N6" s="36" t="s">
        <v>45</v>
      </c>
      <c r="O6" s="36" t="s">
        <v>46</v>
      </c>
      <c r="P6" s="36" t="s">
        <v>47</v>
      </c>
    </row>
    <row r="7" spans="1:16" ht="12.75">
      <c r="A7" s="37" t="s">
        <v>4</v>
      </c>
      <c r="B7" s="38"/>
      <c r="C7" s="200"/>
      <c r="D7" s="201"/>
      <c r="E7" s="201"/>
      <c r="F7" s="201"/>
      <c r="G7" s="201"/>
      <c r="H7" s="201"/>
      <c r="I7" s="201"/>
      <c r="J7" s="201"/>
      <c r="K7" s="201"/>
      <c r="L7" s="202"/>
      <c r="M7" s="37" t="s">
        <v>48</v>
      </c>
      <c r="N7" s="38"/>
      <c r="O7" s="38"/>
      <c r="P7" s="38"/>
    </row>
    <row r="8" spans="1:16" ht="19.5" customHeight="1">
      <c r="A8" s="183"/>
      <c r="B8" s="185"/>
      <c r="C8" s="187"/>
      <c r="D8" s="188"/>
      <c r="E8" s="188"/>
      <c r="F8" s="188"/>
      <c r="G8" s="188"/>
      <c r="H8" s="188"/>
      <c r="I8" s="188"/>
      <c r="J8" s="188"/>
      <c r="K8" s="188"/>
      <c r="L8" s="185"/>
      <c r="M8" s="192"/>
      <c r="N8" s="192"/>
      <c r="O8" s="192"/>
      <c r="P8" s="192"/>
    </row>
    <row r="9" spans="1:16" ht="19.5" customHeight="1">
      <c r="A9" s="184"/>
      <c r="B9" s="186"/>
      <c r="C9" s="189"/>
      <c r="D9" s="190"/>
      <c r="E9" s="190"/>
      <c r="F9" s="190"/>
      <c r="G9" s="190"/>
      <c r="H9" s="190"/>
      <c r="I9" s="190"/>
      <c r="J9" s="190"/>
      <c r="K9" s="190"/>
      <c r="L9" s="191"/>
      <c r="M9" s="193"/>
      <c r="N9" s="193"/>
      <c r="O9" s="193"/>
      <c r="P9" s="193"/>
    </row>
    <row r="10" spans="1:16" ht="19.5" customHeight="1">
      <c r="A10" s="183"/>
      <c r="B10" s="185"/>
      <c r="C10" s="187"/>
      <c r="D10" s="188"/>
      <c r="E10" s="188"/>
      <c r="F10" s="188"/>
      <c r="G10" s="188"/>
      <c r="H10" s="188"/>
      <c r="I10" s="188"/>
      <c r="J10" s="188"/>
      <c r="K10" s="188"/>
      <c r="L10" s="185"/>
      <c r="M10" s="192"/>
      <c r="N10" s="192"/>
      <c r="O10" s="192"/>
      <c r="P10" s="192"/>
    </row>
    <row r="11" spans="1:16" ht="19.5" customHeight="1">
      <c r="A11" s="184"/>
      <c r="B11" s="186"/>
      <c r="C11" s="189"/>
      <c r="D11" s="190"/>
      <c r="E11" s="190"/>
      <c r="F11" s="190"/>
      <c r="G11" s="190"/>
      <c r="H11" s="190"/>
      <c r="I11" s="190"/>
      <c r="J11" s="190"/>
      <c r="K11" s="190"/>
      <c r="L11" s="191"/>
      <c r="M11" s="193"/>
      <c r="N11" s="193"/>
      <c r="O11" s="193"/>
      <c r="P11" s="193"/>
    </row>
    <row r="12" spans="1:16" ht="19.5" customHeight="1">
      <c r="A12" s="183"/>
      <c r="B12" s="185"/>
      <c r="C12" s="187"/>
      <c r="D12" s="188"/>
      <c r="E12" s="188"/>
      <c r="F12" s="188"/>
      <c r="G12" s="188"/>
      <c r="H12" s="188"/>
      <c r="I12" s="188"/>
      <c r="J12" s="188"/>
      <c r="K12" s="188"/>
      <c r="L12" s="185"/>
      <c r="M12" s="192"/>
      <c r="N12" s="192"/>
      <c r="O12" s="192"/>
      <c r="P12" s="192"/>
    </row>
    <row r="13" spans="1:16" ht="19.5" customHeight="1">
      <c r="A13" s="184"/>
      <c r="B13" s="186"/>
      <c r="C13" s="189"/>
      <c r="D13" s="190"/>
      <c r="E13" s="190"/>
      <c r="F13" s="190"/>
      <c r="G13" s="190"/>
      <c r="H13" s="190"/>
      <c r="I13" s="190"/>
      <c r="J13" s="190"/>
      <c r="K13" s="190"/>
      <c r="L13" s="191"/>
      <c r="M13" s="193"/>
      <c r="N13" s="193"/>
      <c r="O13" s="193"/>
      <c r="P13" s="193"/>
    </row>
    <row r="14" spans="1:16" ht="19.5" customHeight="1">
      <c r="A14" s="183"/>
      <c r="B14" s="185"/>
      <c r="C14" s="187"/>
      <c r="D14" s="188"/>
      <c r="E14" s="188"/>
      <c r="F14" s="188"/>
      <c r="G14" s="188"/>
      <c r="H14" s="188"/>
      <c r="I14" s="188"/>
      <c r="J14" s="188"/>
      <c r="K14" s="188"/>
      <c r="L14" s="185"/>
      <c r="M14" s="192"/>
      <c r="N14" s="192"/>
      <c r="O14" s="192"/>
      <c r="P14" s="192"/>
    </row>
    <row r="15" spans="1:16" ht="19.5" customHeight="1">
      <c r="A15" s="184"/>
      <c r="B15" s="186"/>
      <c r="C15" s="189"/>
      <c r="D15" s="190"/>
      <c r="E15" s="190"/>
      <c r="F15" s="190"/>
      <c r="G15" s="190"/>
      <c r="H15" s="190"/>
      <c r="I15" s="190"/>
      <c r="J15" s="190"/>
      <c r="K15" s="190"/>
      <c r="L15" s="191"/>
      <c r="M15" s="193"/>
      <c r="N15" s="193"/>
      <c r="O15" s="193"/>
      <c r="P15" s="193"/>
    </row>
    <row r="16" spans="1:16" ht="19.5" customHeight="1">
      <c r="A16" s="183"/>
      <c r="B16" s="185"/>
      <c r="C16" s="187"/>
      <c r="D16" s="188"/>
      <c r="E16" s="188"/>
      <c r="F16" s="188"/>
      <c r="G16" s="188"/>
      <c r="H16" s="188"/>
      <c r="I16" s="188"/>
      <c r="J16" s="188"/>
      <c r="K16" s="188"/>
      <c r="L16" s="185"/>
      <c r="M16" s="192"/>
      <c r="N16" s="192"/>
      <c r="O16" s="192"/>
      <c r="P16" s="192"/>
    </row>
    <row r="17" spans="1:16" ht="19.5" customHeight="1">
      <c r="A17" s="184"/>
      <c r="B17" s="186"/>
      <c r="C17" s="189"/>
      <c r="D17" s="190"/>
      <c r="E17" s="190"/>
      <c r="F17" s="190"/>
      <c r="G17" s="190"/>
      <c r="H17" s="190"/>
      <c r="I17" s="190"/>
      <c r="J17" s="190"/>
      <c r="K17" s="190"/>
      <c r="L17" s="191"/>
      <c r="M17" s="193"/>
      <c r="N17" s="193"/>
      <c r="O17" s="193"/>
      <c r="P17" s="193"/>
    </row>
    <row r="18" spans="1:16" ht="19.5" customHeight="1">
      <c r="A18" s="183"/>
      <c r="B18" s="185"/>
      <c r="C18" s="187"/>
      <c r="D18" s="188"/>
      <c r="E18" s="188"/>
      <c r="F18" s="188"/>
      <c r="G18" s="188"/>
      <c r="H18" s="188"/>
      <c r="I18" s="188"/>
      <c r="J18" s="188"/>
      <c r="K18" s="188"/>
      <c r="L18" s="185"/>
      <c r="M18" s="192"/>
      <c r="N18" s="192"/>
      <c r="O18" s="192"/>
      <c r="P18" s="192"/>
    </row>
    <row r="19" spans="1:16" ht="19.5" customHeight="1">
      <c r="A19" s="184"/>
      <c r="B19" s="186"/>
      <c r="C19" s="189"/>
      <c r="D19" s="190"/>
      <c r="E19" s="190"/>
      <c r="F19" s="190"/>
      <c r="G19" s="190"/>
      <c r="H19" s="190"/>
      <c r="I19" s="190"/>
      <c r="J19" s="190"/>
      <c r="K19" s="190"/>
      <c r="L19" s="191"/>
      <c r="M19" s="193"/>
      <c r="N19" s="193"/>
      <c r="O19" s="193"/>
      <c r="P19" s="193"/>
    </row>
    <row r="20" spans="1:16" ht="19.5" customHeight="1">
      <c r="A20" s="183"/>
      <c r="B20" s="185"/>
      <c r="C20" s="187"/>
      <c r="D20" s="188"/>
      <c r="E20" s="188"/>
      <c r="F20" s="188"/>
      <c r="G20" s="188"/>
      <c r="H20" s="188"/>
      <c r="I20" s="188"/>
      <c r="J20" s="188"/>
      <c r="K20" s="188"/>
      <c r="L20" s="185"/>
      <c r="M20" s="192"/>
      <c r="N20" s="192"/>
      <c r="O20" s="192"/>
      <c r="P20" s="192"/>
    </row>
    <row r="21" spans="1:16" ht="19.5" customHeight="1">
      <c r="A21" s="184"/>
      <c r="B21" s="186"/>
      <c r="C21" s="189"/>
      <c r="D21" s="190"/>
      <c r="E21" s="190"/>
      <c r="F21" s="190"/>
      <c r="G21" s="190"/>
      <c r="H21" s="190"/>
      <c r="I21" s="190"/>
      <c r="J21" s="190"/>
      <c r="K21" s="190"/>
      <c r="L21" s="191"/>
      <c r="M21" s="193"/>
      <c r="N21" s="193"/>
      <c r="O21" s="193"/>
      <c r="P21" s="193"/>
    </row>
    <row r="22" spans="1:16" ht="19.5" customHeight="1">
      <c r="A22" s="183"/>
      <c r="B22" s="185"/>
      <c r="C22" s="187"/>
      <c r="D22" s="188"/>
      <c r="E22" s="188"/>
      <c r="F22" s="188"/>
      <c r="G22" s="188"/>
      <c r="H22" s="188"/>
      <c r="I22" s="188"/>
      <c r="J22" s="188"/>
      <c r="K22" s="188"/>
      <c r="L22" s="185"/>
      <c r="M22" s="192"/>
      <c r="N22" s="192"/>
      <c r="O22" s="192"/>
      <c r="P22" s="192"/>
    </row>
    <row r="23" spans="1:16" ht="19.5" customHeight="1">
      <c r="A23" s="184"/>
      <c r="B23" s="186"/>
      <c r="C23" s="189"/>
      <c r="D23" s="190"/>
      <c r="E23" s="190"/>
      <c r="F23" s="190"/>
      <c r="G23" s="190"/>
      <c r="H23" s="190"/>
      <c r="I23" s="190"/>
      <c r="J23" s="190"/>
      <c r="K23" s="190"/>
      <c r="L23" s="191"/>
      <c r="M23" s="193"/>
      <c r="N23" s="193"/>
      <c r="O23" s="193"/>
      <c r="P23" s="193"/>
    </row>
    <row r="24" spans="1:16" ht="19.5" customHeight="1">
      <c r="A24" s="183"/>
      <c r="B24" s="185"/>
      <c r="C24" s="187"/>
      <c r="D24" s="188"/>
      <c r="E24" s="188"/>
      <c r="F24" s="188"/>
      <c r="G24" s="188"/>
      <c r="H24" s="188"/>
      <c r="I24" s="188"/>
      <c r="J24" s="188"/>
      <c r="K24" s="188"/>
      <c r="L24" s="185"/>
      <c r="M24" s="192"/>
      <c r="N24" s="192"/>
      <c r="O24" s="192"/>
      <c r="P24" s="192"/>
    </row>
    <row r="25" spans="1:16" ht="19.5" customHeight="1">
      <c r="A25" s="184"/>
      <c r="B25" s="186"/>
      <c r="C25" s="189"/>
      <c r="D25" s="190"/>
      <c r="E25" s="190"/>
      <c r="F25" s="190"/>
      <c r="G25" s="190"/>
      <c r="H25" s="190"/>
      <c r="I25" s="190"/>
      <c r="J25" s="190"/>
      <c r="K25" s="190"/>
      <c r="L25" s="191"/>
      <c r="M25" s="193"/>
      <c r="N25" s="193"/>
      <c r="O25" s="193"/>
      <c r="P25" s="193"/>
    </row>
    <row r="26" spans="1:14" ht="12.75">
      <c r="A26" s="211" t="s">
        <v>49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</row>
    <row r="27" spans="1:14" ht="12.7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</row>
    <row r="28" spans="1:16" ht="20.25" customHeight="1">
      <c r="A28" s="39" t="s">
        <v>50</v>
      </c>
      <c r="B28" s="40" t="s">
        <v>51</v>
      </c>
      <c r="C28" s="41" t="s">
        <v>52</v>
      </c>
      <c r="D28" s="213"/>
      <c r="E28" s="213"/>
      <c r="F28" s="213"/>
      <c r="G28" s="213"/>
      <c r="H28" s="213"/>
      <c r="I28" s="213"/>
      <c r="J28" s="213"/>
      <c r="K28" s="213"/>
      <c r="L28" s="213"/>
      <c r="M28" s="41" t="s">
        <v>53</v>
      </c>
      <c r="N28" s="41"/>
      <c r="O28" s="214" t="s">
        <v>54</v>
      </c>
      <c r="P28" s="215"/>
    </row>
    <row r="29" spans="1:16" ht="12.75">
      <c r="A29" s="42" t="s">
        <v>55</v>
      </c>
      <c r="B29" s="43"/>
      <c r="C29" s="42" t="s">
        <v>56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 t="s">
        <v>57</v>
      </c>
      <c r="O29" s="207" t="s">
        <v>58</v>
      </c>
      <c r="P29" s="208"/>
    </row>
    <row r="30" spans="1:16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07"/>
      <c r="P30" s="208"/>
    </row>
    <row r="31" spans="15:16" ht="12.75">
      <c r="O31" s="207"/>
      <c r="P31" s="208"/>
    </row>
    <row r="32" spans="15:16" ht="12.75">
      <c r="O32" s="207"/>
      <c r="P32" s="208"/>
    </row>
  </sheetData>
  <sheetProtection/>
  <mergeCells count="82">
    <mergeCell ref="A24:A25"/>
    <mergeCell ref="B24:B25"/>
    <mergeCell ref="E3:J3"/>
    <mergeCell ref="O24:O25"/>
    <mergeCell ref="P24:P25"/>
    <mergeCell ref="C25:L25"/>
    <mergeCell ref="N22:N23"/>
    <mergeCell ref="C22:L22"/>
    <mergeCell ref="C23:L23"/>
    <mergeCell ref="O20:O21"/>
    <mergeCell ref="O29:P32"/>
    <mergeCell ref="B1:M2"/>
    <mergeCell ref="A26:N27"/>
    <mergeCell ref="D28:L28"/>
    <mergeCell ref="O28:P28"/>
    <mergeCell ref="O22:O23"/>
    <mergeCell ref="P22:P23"/>
    <mergeCell ref="A22:A23"/>
    <mergeCell ref="B22:B23"/>
    <mergeCell ref="M22:M23"/>
    <mergeCell ref="P20:P21"/>
    <mergeCell ref="A18:A19"/>
    <mergeCell ref="B18:B19"/>
    <mergeCell ref="C18:L18"/>
    <mergeCell ref="C19:L19"/>
    <mergeCell ref="C20:L20"/>
    <mergeCell ref="C21:L21"/>
    <mergeCell ref="A20:A21"/>
    <mergeCell ref="B20:B21"/>
    <mergeCell ref="M20:M21"/>
    <mergeCell ref="N20:N21"/>
    <mergeCell ref="M18:M19"/>
    <mergeCell ref="N18:N19"/>
    <mergeCell ref="C24:L24"/>
    <mergeCell ref="M24:M25"/>
    <mergeCell ref="N24:N25"/>
    <mergeCell ref="A16:A17"/>
    <mergeCell ref="B16:B17"/>
    <mergeCell ref="M16:M17"/>
    <mergeCell ref="N16:N17"/>
    <mergeCell ref="C16:L16"/>
    <mergeCell ref="C17:L17"/>
    <mergeCell ref="M14:M15"/>
    <mergeCell ref="N14:N15"/>
    <mergeCell ref="C14:L14"/>
    <mergeCell ref="C15:L15"/>
    <mergeCell ref="O18:O19"/>
    <mergeCell ref="P18:P19"/>
    <mergeCell ref="O14:O15"/>
    <mergeCell ref="P14:P15"/>
    <mergeCell ref="O16:O17"/>
    <mergeCell ref="P16:P17"/>
    <mergeCell ref="C12:L12"/>
    <mergeCell ref="C13:L13"/>
    <mergeCell ref="A12:A13"/>
    <mergeCell ref="B12:B13"/>
    <mergeCell ref="A14:A15"/>
    <mergeCell ref="B14:B15"/>
    <mergeCell ref="M12:M13"/>
    <mergeCell ref="N12:N13"/>
    <mergeCell ref="M10:M11"/>
    <mergeCell ref="N10:N11"/>
    <mergeCell ref="O12:O13"/>
    <mergeCell ref="P12:P13"/>
    <mergeCell ref="C5:L5"/>
    <mergeCell ref="C6:L6"/>
    <mergeCell ref="C7:L7"/>
    <mergeCell ref="O3:P4"/>
    <mergeCell ref="M8:M9"/>
    <mergeCell ref="N8:N9"/>
    <mergeCell ref="O8:O9"/>
    <mergeCell ref="P8:P9"/>
    <mergeCell ref="A8:A9"/>
    <mergeCell ref="B8:B9"/>
    <mergeCell ref="C8:L8"/>
    <mergeCell ref="C9:L9"/>
    <mergeCell ref="O10:O11"/>
    <mergeCell ref="P10:P11"/>
    <mergeCell ref="A10:A11"/>
    <mergeCell ref="B10:B11"/>
    <mergeCell ref="C10:L10"/>
    <mergeCell ref="C11:L11"/>
  </mergeCells>
  <printOptions horizontalCentered="1"/>
  <pageMargins left="0.07874015748031496" right="0.11811023622047245" top="0.2755905511811024" bottom="0.26" header="0.1968503937007874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E16" sqref="E16"/>
    </sheetView>
  </sheetViews>
  <sheetFormatPr defaultColWidth="11.421875" defaultRowHeight="12.75"/>
  <cols>
    <col min="5" max="5" width="9.8515625" style="0" customWidth="1"/>
    <col min="6" max="6" width="8.57421875" style="0" customWidth="1"/>
    <col min="7" max="7" width="4.28125" style="0" customWidth="1"/>
    <col min="8" max="8" width="6.00390625" style="0" customWidth="1"/>
    <col min="9" max="9" width="14.8515625" style="0" customWidth="1"/>
    <col min="10" max="10" width="3.8515625" style="0" customWidth="1"/>
    <col min="12" max="12" width="9.28125" style="0" customWidth="1"/>
    <col min="13" max="13" width="22.421875" style="0" customWidth="1"/>
  </cols>
  <sheetData>
    <row r="1" spans="1:13" ht="15">
      <c r="A1" s="57" t="s">
        <v>73</v>
      </c>
      <c r="B1" s="57"/>
      <c r="C1" s="57"/>
      <c r="D1" s="57"/>
      <c r="E1" s="57" t="s">
        <v>74</v>
      </c>
      <c r="F1" s="57" t="s">
        <v>75</v>
      </c>
      <c r="G1" s="57"/>
      <c r="H1" s="167" t="s">
        <v>22</v>
      </c>
      <c r="I1" s="167"/>
      <c r="J1" s="167"/>
      <c r="K1" s="167"/>
      <c r="L1" s="167"/>
      <c r="M1" s="167"/>
    </row>
    <row r="2" spans="1:13" ht="16.5" customHeight="1">
      <c r="A2" s="119">
        <f>EPR1</f>
        <v>0</v>
      </c>
      <c r="B2" s="58"/>
      <c r="C2" s="58">
        <f>CAT1</f>
        <v>0</v>
      </c>
      <c r="D2" s="59"/>
      <c r="E2" s="60"/>
      <c r="F2" s="60"/>
      <c r="G2" s="57"/>
      <c r="H2" s="154" t="s">
        <v>23</v>
      </c>
      <c r="I2" s="154"/>
      <c r="J2" s="154"/>
      <c r="K2" s="154"/>
      <c r="L2" s="154"/>
      <c r="M2" s="154"/>
    </row>
    <row r="3" spans="1:7" ht="16.5" customHeight="1">
      <c r="A3" s="119">
        <f>EPR2</f>
        <v>0</v>
      </c>
      <c r="B3" s="58"/>
      <c r="C3" s="58">
        <f>CAT2</f>
        <v>0</v>
      </c>
      <c r="D3" s="59"/>
      <c r="E3" s="60"/>
      <c r="F3" s="60"/>
      <c r="G3" s="57"/>
    </row>
    <row r="4" spans="1:13" ht="16.5" customHeight="1">
      <c r="A4" s="119">
        <f>EPR3</f>
        <v>0</v>
      </c>
      <c r="B4" s="58"/>
      <c r="C4" s="58">
        <f>CAT3</f>
        <v>0</v>
      </c>
      <c r="D4" s="59"/>
      <c r="E4" s="60"/>
      <c r="F4" s="60"/>
      <c r="G4" s="57"/>
      <c r="I4" s="61"/>
      <c r="J4" s="61"/>
      <c r="K4" s="222" t="s">
        <v>68</v>
      </c>
      <c r="L4" s="222"/>
      <c r="M4" s="61"/>
    </row>
    <row r="5" spans="1:7" ht="15.75" customHeight="1">
      <c r="A5" s="119">
        <f>EPR4</f>
        <v>0</v>
      </c>
      <c r="B5" s="58"/>
      <c r="C5" s="58">
        <f>CAT4</f>
        <v>0</v>
      </c>
      <c r="D5" s="59"/>
      <c r="E5" s="60"/>
      <c r="F5" s="60"/>
      <c r="G5" s="57"/>
    </row>
    <row r="6" spans="1:13" ht="15.75" customHeight="1">
      <c r="A6" s="119">
        <f>EPR5</f>
        <v>0</v>
      </c>
      <c r="B6" s="58"/>
      <c r="C6" s="58">
        <f>CAT5</f>
        <v>0</v>
      </c>
      <c r="D6" s="59"/>
      <c r="E6" s="60"/>
      <c r="F6" s="60"/>
      <c r="G6" s="57"/>
      <c r="I6" s="122" t="s">
        <v>76</v>
      </c>
      <c r="J6" s="62"/>
      <c r="L6" s="223">
        <f>Inscription!$D$3</f>
        <v>0</v>
      </c>
      <c r="M6" s="223"/>
    </row>
    <row r="7" spans="1:13" ht="15.75" customHeight="1">
      <c r="A7" s="119">
        <f>EPR6</f>
        <v>0</v>
      </c>
      <c r="B7" s="58"/>
      <c r="C7" s="58">
        <f>CAT6</f>
        <v>0</v>
      </c>
      <c r="D7" s="59"/>
      <c r="E7" s="60"/>
      <c r="F7" s="60"/>
      <c r="G7" s="57"/>
      <c r="H7" s="63"/>
      <c r="I7" s="63"/>
      <c r="J7" s="63"/>
      <c r="K7" s="63"/>
      <c r="L7" s="63"/>
      <c r="M7" s="63"/>
    </row>
    <row r="8" spans="1:13" ht="15.75" customHeight="1">
      <c r="A8" s="119">
        <f>EPR7</f>
        <v>0</v>
      </c>
      <c r="B8" s="58"/>
      <c r="C8" s="58">
        <f>CAT7</f>
        <v>0</v>
      </c>
      <c r="D8" s="59"/>
      <c r="E8" s="60"/>
      <c r="F8" s="60"/>
      <c r="G8" s="57"/>
      <c r="H8" s="64" t="s">
        <v>59</v>
      </c>
      <c r="J8" s="201">
        <f>Inscription!$D$1</f>
        <v>0</v>
      </c>
      <c r="K8" s="201"/>
      <c r="L8" s="201"/>
      <c r="M8" s="201"/>
    </row>
    <row r="9" spans="1:7" ht="15.75" customHeight="1">
      <c r="A9" s="119">
        <f>EPR8</f>
        <v>0</v>
      </c>
      <c r="B9" s="58"/>
      <c r="C9" s="58">
        <f>CAT8</f>
        <v>0</v>
      </c>
      <c r="D9" s="59"/>
      <c r="E9" s="60"/>
      <c r="F9" s="60"/>
      <c r="G9" s="57"/>
    </row>
    <row r="10" spans="1:13" ht="15.75" customHeight="1">
      <c r="A10" s="119">
        <f>EPR9</f>
        <v>0</v>
      </c>
      <c r="B10" s="58"/>
      <c r="C10" s="58">
        <f>CAT9</f>
        <v>0</v>
      </c>
      <c r="D10" s="59"/>
      <c r="E10" s="60"/>
      <c r="F10" s="60"/>
      <c r="G10" s="57"/>
      <c r="H10" s="65" t="s">
        <v>89</v>
      </c>
      <c r="K10" s="66"/>
      <c r="L10" s="66"/>
      <c r="M10" s="66"/>
    </row>
    <row r="11" spans="1:12" ht="15.75" customHeight="1">
      <c r="A11" s="119">
        <f>EPR10</f>
        <v>0</v>
      </c>
      <c r="B11" s="58"/>
      <c r="C11" s="58">
        <f>CAT10</f>
        <v>0</v>
      </c>
      <c r="D11" s="59"/>
      <c r="E11" s="60"/>
      <c r="F11" s="60"/>
      <c r="G11" s="57"/>
      <c r="K11" s="66"/>
      <c r="L11" s="66"/>
    </row>
    <row r="12" spans="1:10" ht="15.75" customHeight="1">
      <c r="A12" s="119">
        <f>EPR11</f>
        <v>0</v>
      </c>
      <c r="B12" s="58"/>
      <c r="C12" s="58">
        <f>CAT11</f>
        <v>0</v>
      </c>
      <c r="D12" s="59"/>
      <c r="E12" s="60"/>
      <c r="F12" s="60"/>
      <c r="G12" s="57"/>
      <c r="H12" t="s">
        <v>5</v>
      </c>
      <c r="J12" t="e">
        <f>Inscription!#REF!</f>
        <v>#REF!</v>
      </c>
    </row>
    <row r="13" spans="1:7" ht="15.75" customHeight="1">
      <c r="A13" s="119">
        <f>EPR12</f>
        <v>0</v>
      </c>
      <c r="B13" s="58"/>
      <c r="C13" s="58">
        <f aca="true" t="shared" si="0" ref="C13:C21">CAT12</f>
        <v>0</v>
      </c>
      <c r="D13" s="59"/>
      <c r="E13" s="60"/>
      <c r="F13" s="60"/>
      <c r="G13" s="57"/>
    </row>
    <row r="14" spans="1:13" ht="15.75" customHeight="1">
      <c r="A14" s="119">
        <f>EPR13</f>
        <v>0</v>
      </c>
      <c r="B14" s="58"/>
      <c r="C14" s="58">
        <f t="shared" si="0"/>
        <v>0</v>
      </c>
      <c r="D14" s="59"/>
      <c r="E14" s="60"/>
      <c r="F14" s="60"/>
      <c r="G14" s="57"/>
      <c r="H14" t="s">
        <v>77</v>
      </c>
      <c r="J14" t="s">
        <v>67</v>
      </c>
      <c r="K14" s="201">
        <f>'ETAT RESULT'!E21</f>
        <v>0</v>
      </c>
      <c r="L14" s="201"/>
      <c r="M14" s="201"/>
    </row>
    <row r="15" spans="1:13" ht="15.75" customHeight="1">
      <c r="A15" s="119">
        <f>EPR14</f>
        <v>0</v>
      </c>
      <c r="B15" s="58"/>
      <c r="C15" s="58">
        <f t="shared" si="0"/>
        <v>0</v>
      </c>
      <c r="D15" s="59"/>
      <c r="E15" s="60"/>
      <c r="F15" s="60"/>
      <c r="G15" s="57"/>
      <c r="H15" t="s">
        <v>60</v>
      </c>
      <c r="J15" t="s">
        <v>67</v>
      </c>
      <c r="K15" s="201">
        <f>'ETAT RESULT'!E22</f>
        <v>0</v>
      </c>
      <c r="L15" s="201"/>
      <c r="M15" s="201"/>
    </row>
    <row r="16" spans="1:13" ht="15.75" customHeight="1">
      <c r="A16" s="119">
        <f>EPR15</f>
        <v>0</v>
      </c>
      <c r="B16" s="58"/>
      <c r="C16" s="58">
        <f t="shared" si="0"/>
        <v>0</v>
      </c>
      <c r="D16" s="59"/>
      <c r="E16" s="60"/>
      <c r="F16" s="60"/>
      <c r="G16" s="57"/>
      <c r="H16" t="s">
        <v>61</v>
      </c>
      <c r="J16" t="s">
        <v>67</v>
      </c>
      <c r="K16" s="201">
        <f>'ETAT RESULT'!E23</f>
        <v>0</v>
      </c>
      <c r="L16" s="201"/>
      <c r="M16" s="201"/>
    </row>
    <row r="17" spans="1:13" ht="15.75" customHeight="1">
      <c r="A17" s="119">
        <f>EPR16</f>
        <v>0</v>
      </c>
      <c r="B17" s="58"/>
      <c r="C17" s="58">
        <f t="shared" si="0"/>
        <v>0</v>
      </c>
      <c r="D17" s="59"/>
      <c r="E17" s="60"/>
      <c r="F17" s="60"/>
      <c r="G17" s="57"/>
      <c r="H17" t="s">
        <v>62</v>
      </c>
      <c r="J17" t="s">
        <v>67</v>
      </c>
      <c r="K17" s="201">
        <f>'ETAT RESULT'!E24</f>
        <v>0</v>
      </c>
      <c r="L17" s="201"/>
      <c r="M17" s="201"/>
    </row>
    <row r="18" spans="1:13" ht="15.75" customHeight="1">
      <c r="A18" s="119">
        <f>EPR17</f>
        <v>0</v>
      </c>
      <c r="B18" s="58"/>
      <c r="C18" s="58">
        <f t="shared" si="0"/>
        <v>0</v>
      </c>
      <c r="D18" s="59"/>
      <c r="E18" s="60"/>
      <c r="F18" s="60"/>
      <c r="G18" s="57"/>
      <c r="H18" t="s">
        <v>63</v>
      </c>
      <c r="J18" t="s">
        <v>67</v>
      </c>
      <c r="K18" s="201">
        <f>'ETAT RESULT'!E25</f>
        <v>0</v>
      </c>
      <c r="L18" s="201"/>
      <c r="M18" s="201"/>
    </row>
    <row r="19" spans="1:13" ht="15.75" customHeight="1">
      <c r="A19" s="119">
        <f>EPR18</f>
        <v>0</v>
      </c>
      <c r="B19" s="58"/>
      <c r="C19" s="58">
        <f t="shared" si="0"/>
        <v>0</v>
      </c>
      <c r="D19" s="59"/>
      <c r="E19" s="60"/>
      <c r="F19" s="60"/>
      <c r="G19" s="57"/>
      <c r="H19" t="s">
        <v>64</v>
      </c>
      <c r="J19" t="s">
        <v>67</v>
      </c>
      <c r="K19" s="201">
        <f>'ETAT RESULT'!E26</f>
        <v>0</v>
      </c>
      <c r="L19" s="201"/>
      <c r="M19" s="201"/>
    </row>
    <row r="20" spans="1:13" ht="15.75" customHeight="1">
      <c r="A20" s="119">
        <f>EPR19</f>
        <v>0</v>
      </c>
      <c r="B20" s="58"/>
      <c r="C20" s="58">
        <f t="shared" si="0"/>
        <v>0</v>
      </c>
      <c r="D20" s="59"/>
      <c r="E20" s="60"/>
      <c r="F20" s="60"/>
      <c r="G20" s="57"/>
      <c r="H20" t="s">
        <v>65</v>
      </c>
      <c r="J20" t="s">
        <v>67</v>
      </c>
      <c r="K20" s="201">
        <f>'ETAT RESULT'!E27</f>
        <v>0</v>
      </c>
      <c r="L20" s="201"/>
      <c r="M20" s="201"/>
    </row>
    <row r="21" spans="1:13" ht="15.75" customHeight="1">
      <c r="A21" s="119">
        <f>EPR20</f>
        <v>0</v>
      </c>
      <c r="B21" s="58"/>
      <c r="C21" s="58">
        <f t="shared" si="0"/>
        <v>0</v>
      </c>
      <c r="D21" s="59"/>
      <c r="E21" s="60"/>
      <c r="F21" s="60"/>
      <c r="G21" s="57"/>
      <c r="J21" t="s">
        <v>67</v>
      </c>
      <c r="K21" s="201">
        <f>'ETAT RESULT'!E28</f>
        <v>0</v>
      </c>
      <c r="L21" s="201"/>
      <c r="M21" s="201"/>
    </row>
    <row r="22" spans="1:13" ht="22.5" customHeight="1">
      <c r="A22" s="123" t="s">
        <v>78</v>
      </c>
      <c r="B22" s="67"/>
      <c r="C22" s="67"/>
      <c r="D22" s="67"/>
      <c r="E22" s="67"/>
      <c r="F22" s="67"/>
      <c r="G22" s="57"/>
      <c r="H22" t="s">
        <v>66</v>
      </c>
      <c r="J22" t="s">
        <v>67</v>
      </c>
      <c r="K22" s="201">
        <f>'ETAT RESULT'!I21</f>
        <v>0</v>
      </c>
      <c r="L22" s="201"/>
      <c r="M22" s="201"/>
    </row>
    <row r="23" spans="1:13" ht="22.5" customHeight="1">
      <c r="A23" s="68"/>
      <c r="B23" s="68"/>
      <c r="C23" s="112" t="s">
        <v>74</v>
      </c>
      <c r="D23" s="113" t="s">
        <v>79</v>
      </c>
      <c r="E23" s="112" t="s">
        <v>75</v>
      </c>
      <c r="F23" s="67"/>
      <c r="G23" s="57"/>
      <c r="J23" t="s">
        <v>67</v>
      </c>
      <c r="K23" s="201">
        <f>'ETAT RESULT'!I22</f>
        <v>0</v>
      </c>
      <c r="L23" s="201"/>
      <c r="M23" s="201"/>
    </row>
    <row r="24" spans="1:7" ht="22.5" customHeight="1">
      <c r="A24" s="120" t="s">
        <v>80</v>
      </c>
      <c r="B24" s="121"/>
      <c r="C24" s="68"/>
      <c r="D24" s="68"/>
      <c r="E24" s="68"/>
      <c r="F24" s="67"/>
      <c r="G24" s="57"/>
    </row>
    <row r="25" spans="1:10" ht="22.5" customHeight="1">
      <c r="A25" s="120" t="s">
        <v>81</v>
      </c>
      <c r="B25" s="121"/>
      <c r="C25" s="68"/>
      <c r="D25" s="68"/>
      <c r="E25" s="68"/>
      <c r="F25" s="67"/>
      <c r="G25" s="57"/>
      <c r="H25" s="57" t="s">
        <v>86</v>
      </c>
      <c r="J25" s="57" t="s">
        <v>87</v>
      </c>
    </row>
    <row r="26" spans="1:13" ht="22.5" customHeight="1">
      <c r="A26" s="219" t="s">
        <v>82</v>
      </c>
      <c r="B26" s="111" t="s">
        <v>103</v>
      </c>
      <c r="C26" s="68"/>
      <c r="D26" s="68"/>
      <c r="E26" s="68"/>
      <c r="F26" s="67"/>
      <c r="G26" s="57"/>
      <c r="M26" s="67"/>
    </row>
    <row r="27" spans="1:13" ht="22.5" customHeight="1">
      <c r="A27" s="219"/>
      <c r="B27" s="111" t="s">
        <v>104</v>
      </c>
      <c r="C27" s="68"/>
      <c r="D27" s="68"/>
      <c r="E27" s="68"/>
      <c r="F27" s="67"/>
      <c r="G27" s="57"/>
      <c r="I27" s="220" t="s">
        <v>92</v>
      </c>
      <c r="J27" s="220"/>
      <c r="K27" s="220"/>
      <c r="L27" s="67" t="s">
        <v>93</v>
      </c>
      <c r="M27" s="57"/>
    </row>
    <row r="28" spans="1:13" ht="26.25" customHeight="1">
      <c r="A28" s="120" t="s">
        <v>83</v>
      </c>
      <c r="B28" s="121"/>
      <c r="C28" s="68"/>
      <c r="D28" s="68"/>
      <c r="E28" s="68"/>
      <c r="F28" s="67"/>
      <c r="G28" s="57"/>
      <c r="I28" s="69" t="s">
        <v>88</v>
      </c>
      <c r="J28" s="57"/>
      <c r="K28" s="57"/>
      <c r="L28" s="57"/>
      <c r="M28" s="57"/>
    </row>
    <row r="29" spans="1:7" ht="16.5" customHeight="1">
      <c r="A29" s="120" t="s">
        <v>84</v>
      </c>
      <c r="B29" s="121"/>
      <c r="C29" s="68"/>
      <c r="D29" s="68"/>
      <c r="E29" s="68"/>
      <c r="F29" s="67"/>
      <c r="G29" s="57"/>
    </row>
    <row r="30" spans="1:7" ht="16.5" customHeight="1">
      <c r="A30" s="221" t="s">
        <v>85</v>
      </c>
      <c r="B30" s="221"/>
      <c r="C30" s="68">
        <f>SUM(C24:C29)</f>
        <v>0</v>
      </c>
      <c r="D30" s="68">
        <f>SUM(D24:D29)</f>
        <v>0</v>
      </c>
      <c r="E30" s="68">
        <f>SUM(E24:E29)</f>
        <v>0</v>
      </c>
      <c r="F30" s="67"/>
      <c r="G30" s="57"/>
    </row>
    <row r="31" spans="6:7" ht="12.75">
      <c r="F31" s="57"/>
      <c r="G31" s="57"/>
    </row>
    <row r="32" ht="12.75">
      <c r="F32" s="57"/>
    </row>
    <row r="33" ht="12.75">
      <c r="F33" s="57"/>
    </row>
  </sheetData>
  <sheetProtection/>
  <mergeCells count="18">
    <mergeCell ref="A26:A27"/>
    <mergeCell ref="I27:K27"/>
    <mergeCell ref="A30:B30"/>
    <mergeCell ref="K4:L4"/>
    <mergeCell ref="L6:M6"/>
    <mergeCell ref="K14:M14"/>
    <mergeCell ref="K19:M19"/>
    <mergeCell ref="K20:M20"/>
    <mergeCell ref="K21:M21"/>
    <mergeCell ref="K22:M22"/>
    <mergeCell ref="K23:M23"/>
    <mergeCell ref="K16:M16"/>
    <mergeCell ref="K17:M17"/>
    <mergeCell ref="K18:M18"/>
    <mergeCell ref="H1:M1"/>
    <mergeCell ref="J8:M8"/>
    <mergeCell ref="H2:M2"/>
    <mergeCell ref="K15:M15"/>
  </mergeCells>
  <printOptions/>
  <pageMargins left="0.58" right="0.37" top="0.14" bottom="0.42" header="0.09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CLASSEMENT REGIONAUX</dc:title>
  <dc:subject>Programme de classement</dc:subject>
  <dc:creator>Christian DAGUE</dc:creator>
  <cp:keywords/>
  <dc:description/>
  <cp:lastModifiedBy>Jean-François MAILLET</cp:lastModifiedBy>
  <cp:lastPrinted>2013-04-17T05:35:33Z</cp:lastPrinted>
  <dcterms:created xsi:type="dcterms:W3CDTF">1999-06-26T08:09:43Z</dcterms:created>
  <dcterms:modified xsi:type="dcterms:W3CDTF">2013-05-11T20:23:04Z</dcterms:modified>
  <cp:category/>
  <cp:version/>
  <cp:contentType/>
  <cp:contentStatus/>
</cp:coreProperties>
</file>